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435"/>
  </bookViews>
  <sheets>
    <sheet name="PRIORIZACION" sheetId="1" r:id="rId1"/>
  </sheets>
  <definedNames>
    <definedName name="_xlnm._FilterDatabase" localSheetId="0" hidden="1">PRIORIZACION!$A$3:$L$220</definedName>
    <definedName name="_xlnm.Databas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72" i="1"/>
  <c r="D170" i="1"/>
  <c r="D169" i="1"/>
  <c r="H141" i="1" l="1"/>
  <c r="D140" i="1"/>
  <c r="H140" i="1"/>
  <c r="H137" i="1"/>
  <c r="H125" i="1"/>
  <c r="H172" i="1"/>
  <c r="H170" i="1"/>
  <c r="H169" i="1"/>
  <c r="H149" i="1"/>
  <c r="D8" i="1"/>
  <c r="G220" i="1" l="1"/>
  <c r="B229" i="1" s="1"/>
  <c r="F220" i="1"/>
  <c r="E220" i="1"/>
  <c r="B228" i="1" s="1"/>
  <c r="H219" i="1"/>
  <c r="D219" i="1" s="1"/>
  <c r="H218" i="1"/>
  <c r="D218" i="1" s="1"/>
  <c r="H217" i="1"/>
  <c r="H216" i="1"/>
  <c r="D216" i="1" s="1"/>
  <c r="H215" i="1"/>
  <c r="H214" i="1"/>
  <c r="D214" i="1" s="1"/>
  <c r="H213" i="1"/>
  <c r="H212" i="1"/>
  <c r="D212" i="1" s="1"/>
  <c r="H211" i="1"/>
  <c r="D211" i="1" s="1"/>
  <c r="H210" i="1"/>
  <c r="D210" i="1" s="1"/>
  <c r="H209" i="1"/>
  <c r="D209" i="1" s="1"/>
  <c r="H208" i="1"/>
  <c r="D208" i="1" s="1"/>
  <c r="H207" i="1"/>
  <c r="D207" i="1" s="1"/>
  <c r="H206" i="1"/>
  <c r="D206" i="1" s="1"/>
  <c r="H205" i="1"/>
  <c r="D205" i="1" s="1"/>
  <c r="H204" i="1"/>
  <c r="H203" i="1"/>
  <c r="D203" i="1" s="1"/>
  <c r="H202" i="1"/>
  <c r="D202" i="1" s="1"/>
  <c r="H201" i="1"/>
  <c r="D201" i="1" s="1"/>
  <c r="H200" i="1"/>
  <c r="D200" i="1" s="1"/>
  <c r="H199" i="1"/>
  <c r="D199" i="1" s="1"/>
  <c r="H198" i="1"/>
  <c r="D198" i="1" s="1"/>
  <c r="H197" i="1"/>
  <c r="D197" i="1" s="1"/>
  <c r="H196" i="1"/>
  <c r="D196" i="1" s="1"/>
  <c r="H195" i="1"/>
  <c r="D195" i="1" s="1"/>
  <c r="H194" i="1"/>
  <c r="D194" i="1" s="1"/>
  <c r="H193" i="1"/>
  <c r="D193" i="1" s="1"/>
  <c r="H192" i="1"/>
  <c r="D192" i="1" s="1"/>
  <c r="H191" i="1"/>
  <c r="D191" i="1" s="1"/>
  <c r="H190" i="1"/>
  <c r="D190" i="1" s="1"/>
  <c r="H189" i="1"/>
  <c r="D189" i="1" s="1"/>
  <c r="H188" i="1"/>
  <c r="D188" i="1" s="1"/>
  <c r="H187" i="1"/>
  <c r="D187" i="1" s="1"/>
  <c r="H186" i="1"/>
  <c r="D186" i="1" s="1"/>
  <c r="H185" i="1"/>
  <c r="D185" i="1" s="1"/>
  <c r="H184" i="1"/>
  <c r="D184" i="1" s="1"/>
  <c r="H183" i="1"/>
  <c r="D183" i="1" s="1"/>
  <c r="H182" i="1"/>
  <c r="D182" i="1" s="1"/>
  <c r="H181" i="1"/>
  <c r="D181" i="1" s="1"/>
  <c r="H180" i="1"/>
  <c r="D180" i="1" s="1"/>
  <c r="H179" i="1"/>
  <c r="D179" i="1" s="1"/>
  <c r="H178" i="1"/>
  <c r="D178" i="1" s="1"/>
  <c r="H177" i="1"/>
  <c r="D177" i="1" s="1"/>
  <c r="H176" i="1"/>
  <c r="D176" i="1" s="1"/>
  <c r="H175" i="1"/>
  <c r="D175" i="1" s="1"/>
  <c r="H174" i="1"/>
  <c r="D174" i="1" s="1"/>
  <c r="H173" i="1"/>
  <c r="D173" i="1" s="1"/>
  <c r="H171" i="1"/>
  <c r="D171" i="1" s="1"/>
  <c r="H168" i="1"/>
  <c r="D168" i="1" s="1"/>
  <c r="H167" i="1"/>
  <c r="D167" i="1" s="1"/>
  <c r="H166" i="1"/>
  <c r="D166" i="1" s="1"/>
  <c r="H165" i="1"/>
  <c r="D165" i="1" s="1"/>
  <c r="H164" i="1"/>
  <c r="D164" i="1" s="1"/>
  <c r="H163" i="1"/>
  <c r="D163" i="1" s="1"/>
  <c r="H162" i="1"/>
  <c r="D162" i="1" s="1"/>
  <c r="H161" i="1"/>
  <c r="D161" i="1" s="1"/>
  <c r="H160" i="1"/>
  <c r="D160" i="1" s="1"/>
  <c r="H159" i="1"/>
  <c r="D159" i="1" s="1"/>
  <c r="H158" i="1"/>
  <c r="D158" i="1" s="1"/>
  <c r="H157" i="1"/>
  <c r="D157" i="1" s="1"/>
  <c r="H156" i="1"/>
  <c r="D156" i="1" s="1"/>
  <c r="H155" i="1"/>
  <c r="D155" i="1" s="1"/>
  <c r="H154" i="1"/>
  <c r="D154" i="1" s="1"/>
  <c r="H153" i="1"/>
  <c r="D153" i="1" s="1"/>
  <c r="H152" i="1"/>
  <c r="D152" i="1" s="1"/>
  <c r="H151" i="1"/>
  <c r="D151" i="1" s="1"/>
  <c r="H150" i="1"/>
  <c r="D150" i="1" s="1"/>
  <c r="H148" i="1"/>
  <c r="D148" i="1" s="1"/>
  <c r="H147" i="1"/>
  <c r="D147" i="1" s="1"/>
  <c r="H146" i="1"/>
  <c r="D146" i="1" s="1"/>
  <c r="H145" i="1"/>
  <c r="D145" i="1" s="1"/>
  <c r="H144" i="1"/>
  <c r="D144" i="1" s="1"/>
  <c r="H143" i="1"/>
  <c r="D143" i="1" s="1"/>
  <c r="H142" i="1"/>
  <c r="D142" i="1" s="1"/>
  <c r="D141" i="1"/>
  <c r="H139" i="1"/>
  <c r="D139" i="1" s="1"/>
  <c r="H138" i="1"/>
  <c r="D138" i="1" s="1"/>
  <c r="D137" i="1"/>
  <c r="H136" i="1"/>
  <c r="D136" i="1" s="1"/>
  <c r="H135" i="1"/>
  <c r="D135" i="1" s="1"/>
  <c r="H134" i="1"/>
  <c r="D134" i="1" s="1"/>
  <c r="H133" i="1"/>
  <c r="D133" i="1" s="1"/>
  <c r="H132" i="1"/>
  <c r="D132" i="1" s="1"/>
  <c r="H131" i="1"/>
  <c r="H130" i="1"/>
  <c r="D130" i="1" s="1"/>
  <c r="H129" i="1"/>
  <c r="D129" i="1" s="1"/>
  <c r="H128" i="1"/>
  <c r="D128" i="1" s="1"/>
  <c r="H127" i="1"/>
  <c r="D127" i="1" s="1"/>
  <c r="H126" i="1"/>
  <c r="D126" i="1" s="1"/>
  <c r="H124" i="1"/>
  <c r="D124" i="1" s="1"/>
  <c r="H123" i="1"/>
  <c r="H122" i="1"/>
  <c r="D122" i="1" s="1"/>
  <c r="H121" i="1"/>
  <c r="D121" i="1" s="1"/>
  <c r="H120" i="1"/>
  <c r="D120" i="1" s="1"/>
  <c r="H119" i="1"/>
  <c r="D119" i="1" s="1"/>
  <c r="H118" i="1"/>
  <c r="D118" i="1" s="1"/>
  <c r="H117" i="1"/>
  <c r="D117" i="1" s="1"/>
  <c r="H116" i="1"/>
  <c r="D116" i="1" s="1"/>
  <c r="H115" i="1"/>
  <c r="D115" i="1" s="1"/>
  <c r="H114" i="1"/>
  <c r="D114" i="1" s="1"/>
  <c r="H113" i="1"/>
  <c r="D113" i="1" s="1"/>
  <c r="H112" i="1"/>
  <c r="D112" i="1" s="1"/>
  <c r="H111" i="1"/>
  <c r="D111" i="1" s="1"/>
  <c r="H110" i="1"/>
  <c r="D110" i="1" s="1"/>
  <c r="H109" i="1"/>
  <c r="D109" i="1" s="1"/>
  <c r="H108" i="1"/>
  <c r="D108" i="1" s="1"/>
  <c r="H107" i="1"/>
  <c r="D107" i="1" s="1"/>
  <c r="H106" i="1"/>
  <c r="D106" i="1" s="1"/>
  <c r="H105" i="1"/>
  <c r="D105" i="1" s="1"/>
  <c r="H104" i="1"/>
  <c r="D104" i="1" s="1"/>
  <c r="H103" i="1"/>
  <c r="D103" i="1" s="1"/>
  <c r="H102" i="1"/>
  <c r="D102" i="1" s="1"/>
  <c r="H101" i="1"/>
  <c r="D101" i="1" s="1"/>
  <c r="H100" i="1"/>
  <c r="D100" i="1" s="1"/>
  <c r="H99" i="1"/>
  <c r="D99" i="1" s="1"/>
  <c r="H98" i="1"/>
  <c r="D98" i="1" s="1"/>
  <c r="H97" i="1"/>
  <c r="D97" i="1" s="1"/>
  <c r="H96" i="1"/>
  <c r="D96" i="1" s="1"/>
  <c r="H95" i="1"/>
  <c r="D95" i="1" s="1"/>
  <c r="H94" i="1"/>
  <c r="D94" i="1" s="1"/>
  <c r="H93" i="1"/>
  <c r="D93" i="1" s="1"/>
  <c r="H92" i="1"/>
  <c r="D92" i="1" s="1"/>
  <c r="H91" i="1"/>
  <c r="D91" i="1" s="1"/>
  <c r="H90" i="1"/>
  <c r="D90" i="1" s="1"/>
  <c r="H89" i="1"/>
  <c r="D89" i="1" s="1"/>
  <c r="H88" i="1"/>
  <c r="D88" i="1" s="1"/>
  <c r="H87" i="1"/>
  <c r="D87" i="1" s="1"/>
  <c r="H86" i="1"/>
  <c r="D86" i="1" s="1"/>
  <c r="H85" i="1"/>
  <c r="D85" i="1" s="1"/>
  <c r="H84" i="1"/>
  <c r="D84" i="1" s="1"/>
  <c r="H83" i="1"/>
  <c r="D83" i="1" s="1"/>
  <c r="H82" i="1"/>
  <c r="D82" i="1" s="1"/>
  <c r="H81" i="1"/>
  <c r="D81" i="1" s="1"/>
  <c r="H80" i="1"/>
  <c r="D80" i="1" s="1"/>
  <c r="H79" i="1"/>
  <c r="D79" i="1" s="1"/>
  <c r="H78" i="1"/>
  <c r="D78" i="1" s="1"/>
  <c r="H77" i="1"/>
  <c r="D77" i="1" s="1"/>
  <c r="H76" i="1"/>
  <c r="D76" i="1" s="1"/>
  <c r="H75" i="1"/>
  <c r="D75" i="1" s="1"/>
  <c r="H74" i="1"/>
  <c r="D74" i="1" s="1"/>
  <c r="H73" i="1"/>
  <c r="D73" i="1" s="1"/>
  <c r="H72" i="1"/>
  <c r="D72" i="1" s="1"/>
  <c r="H71" i="1"/>
  <c r="D71" i="1" s="1"/>
  <c r="H70" i="1"/>
  <c r="D70" i="1" s="1"/>
  <c r="H69" i="1"/>
  <c r="D69" i="1" s="1"/>
  <c r="H68" i="1"/>
  <c r="D68" i="1" s="1"/>
  <c r="H67" i="1"/>
  <c r="D67" i="1" s="1"/>
  <c r="H66" i="1"/>
  <c r="D66" i="1" s="1"/>
  <c r="H65" i="1"/>
  <c r="D65" i="1" s="1"/>
  <c r="H64" i="1"/>
  <c r="D64" i="1" s="1"/>
  <c r="H63" i="1"/>
  <c r="D63" i="1" s="1"/>
  <c r="H62" i="1"/>
  <c r="D62" i="1" s="1"/>
  <c r="H61" i="1"/>
  <c r="D61" i="1" s="1"/>
  <c r="H60" i="1"/>
  <c r="D60" i="1" s="1"/>
  <c r="H59" i="1"/>
  <c r="D59" i="1" s="1"/>
  <c r="H58" i="1"/>
  <c r="D58" i="1" s="1"/>
  <c r="H57" i="1"/>
  <c r="D57" i="1" s="1"/>
  <c r="H56" i="1"/>
  <c r="D56" i="1" s="1"/>
  <c r="H55" i="1"/>
  <c r="D55" i="1" s="1"/>
  <c r="H54" i="1"/>
  <c r="D54" i="1" s="1"/>
  <c r="H53" i="1"/>
  <c r="D53" i="1" s="1"/>
  <c r="H52" i="1"/>
  <c r="D52" i="1" s="1"/>
  <c r="H51" i="1"/>
  <c r="D51" i="1" s="1"/>
  <c r="H50" i="1"/>
  <c r="D50" i="1" s="1"/>
  <c r="H49" i="1"/>
  <c r="D49" i="1" s="1"/>
  <c r="H48" i="1"/>
  <c r="D48" i="1" s="1"/>
  <c r="H47" i="1"/>
  <c r="D47" i="1" s="1"/>
  <c r="H46" i="1"/>
  <c r="D46" i="1" s="1"/>
  <c r="H45" i="1"/>
  <c r="D45" i="1" s="1"/>
  <c r="H44" i="1"/>
  <c r="D44" i="1" s="1"/>
  <c r="H43" i="1"/>
  <c r="D43" i="1" s="1"/>
  <c r="H42" i="1"/>
  <c r="D42" i="1" s="1"/>
  <c r="H41" i="1"/>
  <c r="D41" i="1" s="1"/>
  <c r="H40" i="1"/>
  <c r="D40" i="1" s="1"/>
  <c r="H39" i="1"/>
  <c r="D39" i="1" s="1"/>
  <c r="H38" i="1"/>
  <c r="D38" i="1" s="1"/>
  <c r="H37" i="1"/>
  <c r="D37" i="1" s="1"/>
  <c r="H36" i="1"/>
  <c r="D36" i="1" s="1"/>
  <c r="H35" i="1"/>
  <c r="D35" i="1" s="1"/>
  <c r="H34" i="1"/>
  <c r="D34" i="1" s="1"/>
  <c r="H33" i="1"/>
  <c r="D33" i="1" s="1"/>
  <c r="H32" i="1"/>
  <c r="D32" i="1" s="1"/>
  <c r="H31" i="1"/>
  <c r="D31" i="1" s="1"/>
  <c r="H30" i="1"/>
  <c r="D30" i="1" s="1"/>
  <c r="H29" i="1"/>
  <c r="D29" i="1" s="1"/>
  <c r="H28" i="1"/>
  <c r="D28" i="1" s="1"/>
  <c r="H27" i="1"/>
  <c r="D27" i="1" s="1"/>
  <c r="H26" i="1"/>
  <c r="D26" i="1" s="1"/>
  <c r="H25" i="1"/>
  <c r="D25" i="1" s="1"/>
  <c r="H24" i="1"/>
  <c r="D24" i="1" s="1"/>
  <c r="H23" i="1"/>
  <c r="D23" i="1" s="1"/>
  <c r="H22" i="1"/>
  <c r="D22" i="1" s="1"/>
  <c r="H21" i="1"/>
  <c r="D21" i="1" s="1"/>
  <c r="H20" i="1"/>
  <c r="D20" i="1" s="1"/>
  <c r="H19" i="1"/>
  <c r="D19" i="1" s="1"/>
  <c r="H18" i="1"/>
  <c r="D18" i="1" s="1"/>
  <c r="H17" i="1"/>
  <c r="D17" i="1" s="1"/>
  <c r="H16" i="1"/>
  <c r="D16" i="1" s="1"/>
  <c r="H15" i="1"/>
  <c r="D15" i="1" s="1"/>
  <c r="H14" i="1"/>
  <c r="D14" i="1" s="1"/>
  <c r="H13" i="1"/>
  <c r="H12" i="1"/>
  <c r="D12" i="1" s="1"/>
  <c r="H11" i="1"/>
  <c r="D11" i="1" s="1"/>
  <c r="H10" i="1"/>
  <c r="D10" i="1" s="1"/>
  <c r="H9" i="1"/>
  <c r="D9" i="1" s="1"/>
  <c r="H8" i="1"/>
  <c r="H7" i="1"/>
  <c r="D7" i="1" s="1"/>
  <c r="H6" i="1"/>
  <c r="D6" i="1" s="1"/>
  <c r="H5" i="1"/>
  <c r="D5" i="1" s="1"/>
  <c r="B230" i="1" l="1"/>
  <c r="H220" i="1"/>
  <c r="H225" i="1" s="1"/>
  <c r="D215" i="1"/>
  <c r="D220" i="1" s="1"/>
</calcChain>
</file>

<file path=xl/comments1.xml><?xml version="1.0" encoding="utf-8"?>
<comments xmlns="http://schemas.openxmlformats.org/spreadsheetml/2006/main">
  <authors>
    <author>Diana Maria Villamizar Fonseca</author>
  </authors>
  <commentList>
    <comment ref="H3" authorId="0">
      <text>
        <r>
          <rPr>
            <b/>
            <sz val="9"/>
            <color indexed="81"/>
            <rFont val="Tahoma"/>
            <family val="2"/>
          </rPr>
          <t>Diana Maria Villamizar Fonseca:</t>
        </r>
        <r>
          <rPr>
            <sz val="9"/>
            <color indexed="81"/>
            <rFont val="Tahoma"/>
            <family val="2"/>
          </rPr>
          <t xml:space="preserve">
Este campo debe ser igual a la suma de raciones diarias por modalidad</t>
        </r>
      </text>
    </comment>
  </commentList>
</comments>
</file>

<file path=xl/sharedStrings.xml><?xml version="1.0" encoding="utf-8"?>
<sst xmlns="http://schemas.openxmlformats.org/spreadsheetml/2006/main" count="1098" uniqueCount="301">
  <si>
    <t xml:space="preserve">NOMBRE ESTABLECIMIENTO EDUCATIVO </t>
  </si>
  <si>
    <t>NOMBRE DE LA SEDE
 (Si Aplica)</t>
  </si>
  <si>
    <t>URBANO/ RURAL</t>
  </si>
  <si>
    <t>No. TITULARES DE DERECHO  FOCALIZADOS PARA RECIBIR ALIMENTACION ESCOLAR (Beneficiarios)</t>
  </si>
  <si>
    <t xml:space="preserve">DILIGENCIE EL NÚMERO DE RACIONES DIARIAS POR MODALIDAD QUE APLICA </t>
  </si>
  <si>
    <t>TOTAL CANTIDAD DE RACIONES DIARIAS</t>
  </si>
  <si>
    <t>TIPO DE PREPARACIÓN 
(Señale con una X)</t>
  </si>
  <si>
    <t>Complemento Alimentario AM</t>
  </si>
  <si>
    <t>Almuerzo</t>
  </si>
  <si>
    <t>Complemento Alimentario PM</t>
  </si>
  <si>
    <t xml:space="preserve">Preparada en sitio </t>
  </si>
  <si>
    <t>Industrializada</t>
  </si>
  <si>
    <t>INST EDUC SAN SIMON</t>
  </si>
  <si>
    <t>SEDE 1  SAN SIMON</t>
  </si>
  <si>
    <t>SEDE 2 RESTREPO</t>
  </si>
  <si>
    <t>SEDE 3 MONTEALEGRE</t>
  </si>
  <si>
    <t>SEDE 4 JARDIN NACIONAL</t>
  </si>
  <si>
    <t>INST EDUC LEONIDAS RUBIO VILLEGAS</t>
  </si>
  <si>
    <t>SEDE 1 LEONIDAS RUBIO VILLEGAS</t>
  </si>
  <si>
    <t>SEDE 2 MARGARITA PARDO</t>
  </si>
  <si>
    <t>SEDE 3 RODRIGUEZ ANDRADE</t>
  </si>
  <si>
    <t>INST EDUC EXALUMNAS DE LA PRESENTACION</t>
  </si>
  <si>
    <t>SEDE 1 EXALUMNAS DE LA PRESENTACION</t>
  </si>
  <si>
    <t>INST EDUC NORMAL SUPERIOR</t>
  </si>
  <si>
    <t>SEDE 1 NORMAL SUPERIOR</t>
  </si>
  <si>
    <t>SEDE 2 CENTRO PILOTO DE EDUCACION PRE-ESCOLAR</t>
  </si>
  <si>
    <t>INST EDUC LICEO NACIONAL</t>
  </si>
  <si>
    <t>SEDE 1 LICEO NACIONAL</t>
  </si>
  <si>
    <t>INST EDUC INEM MANUEL MURILLO TORO</t>
  </si>
  <si>
    <t>SEDE 1  INEM MANUEL MURILLO TORO</t>
  </si>
  <si>
    <t>SEDE 2  ANCON - PABLO SEXTO</t>
  </si>
  <si>
    <t>SEDE 4  LAS ACACIAS</t>
  </si>
  <si>
    <t>SEDE 4 LOS CRISTALES</t>
  </si>
  <si>
    <t>INST EDUC TEC SAGRADA FAMILIA</t>
  </si>
  <si>
    <t>SEDE 01 LA SAGRADA FAMILIA</t>
  </si>
  <si>
    <t>SEDE 02 JULIA CALDERON CABRERA</t>
  </si>
  <si>
    <t>SEDE 03  VERSALLES</t>
  </si>
  <si>
    <t>INST EDUC  BOYACA</t>
  </si>
  <si>
    <t>SEDE 1 BOYACA</t>
  </si>
  <si>
    <t>SEDE 3  LA AMERICA</t>
  </si>
  <si>
    <t>INST EDUC TEC DARIO ECHANDIA</t>
  </si>
  <si>
    <t>SEDE 1 DARIO ECHANDIA</t>
  </si>
  <si>
    <t>SEDE 2  PRIMERO DE MAYO</t>
  </si>
  <si>
    <t>INST EDUC NELSY GARCIA OCAMPO</t>
  </si>
  <si>
    <t>SEDE 1  NELSY GARCIA OCAMPO</t>
  </si>
  <si>
    <t>SEDE 2  GENERAL SANTANDER</t>
  </si>
  <si>
    <t>SEDE 3  CALIXTA VARON DE LUNA</t>
  </si>
  <si>
    <t>INST EDUC SANTIAGO VILLA ESCOBAR</t>
  </si>
  <si>
    <t>SEDE 1  SANTIAGO VILA ESCOBAR</t>
  </si>
  <si>
    <t>INST EDUC JOSE ANTONIO RICAURTE</t>
  </si>
  <si>
    <t>SEDE 1 JOSE ANTONIO RICAURTE</t>
  </si>
  <si>
    <t>SEDE 2 CARLOS BLANCO NASSAR</t>
  </si>
  <si>
    <t>INST EDUC SAN LUIS GONZAGA</t>
  </si>
  <si>
    <t>SEDE 1 SAN LUIS GONZAGA</t>
  </si>
  <si>
    <t>SEDE 2 URIBE</t>
  </si>
  <si>
    <t>INST EDUC MIGUEL DE CERVANTES SAAVEDRA</t>
  </si>
  <si>
    <t>SEDE 1 MIGUEL DE CERVANTES SAAVEDRA</t>
  </si>
  <si>
    <t>SEDE 2 MARCO FIDEL SUAREZ</t>
  </si>
  <si>
    <t>INST EDUC SAN ISIDRO</t>
  </si>
  <si>
    <t>SEDE 1 SAN ISIDRO</t>
  </si>
  <si>
    <t>SEDE 2 GRANADA</t>
  </si>
  <si>
    <t>SEDE 3 JAIME ROOKE</t>
  </si>
  <si>
    <t>INST EDUC FRANCISCO DE PAULA SANTANDER</t>
  </si>
  <si>
    <t>SEDE 1 FRANCISCO DE PAULA SANTANDER</t>
  </si>
  <si>
    <t>SEDE 2 PACANDE</t>
  </si>
  <si>
    <t>SEDE 3 VILLAMARIN</t>
  </si>
  <si>
    <t>SEDE 4 CHEMBE</t>
  </si>
  <si>
    <t>SEDE 5 LA ESPERANZA</t>
  </si>
  <si>
    <t>SEDE 6 LA PALMILLA</t>
  </si>
  <si>
    <t>SEDE 7 EL COLEGIO</t>
  </si>
  <si>
    <t>INST EDUC MPAL. ALBERTO SANTOFIMIO CAICEDO</t>
  </si>
  <si>
    <t>SEDE 1  ALBERTO SANTOFIMIO CAICEDO</t>
  </si>
  <si>
    <t>SEDE 2 LA FRANCIA</t>
  </si>
  <si>
    <t>SEDE 3 SAN CAYETANO</t>
  </si>
  <si>
    <t>INST EDUC GERMAN PARDO GARCIA</t>
  </si>
  <si>
    <t>SEDE 1  GERMAN PARDO</t>
  </si>
  <si>
    <t>SEDE 3 JORGE QUEVEDO VELASQUEZ</t>
  </si>
  <si>
    <t>SEDE 5  LA PAZ</t>
  </si>
  <si>
    <t>INST EDUC SAN PEDRO ALEJANDRINO</t>
  </si>
  <si>
    <t>SEDE 1 SAN PEDRO ALEJANDRINO</t>
  </si>
  <si>
    <t>SEDE 2 EL ARADO</t>
  </si>
  <si>
    <t>INST EDUC TEC EMPRESARIAL EL JARDIN</t>
  </si>
  <si>
    <t>SEDE 1 EL JARDIN</t>
  </si>
  <si>
    <t>SEDE 2 GARZON Y COLLAZOS</t>
  </si>
  <si>
    <t>SEDE 2 TULIO VARON</t>
  </si>
  <si>
    <t>INST EDUC LUIS CARLOS GALAN SARMIENTO</t>
  </si>
  <si>
    <t>SEDE 1 LUIS CARLOS GALAN SARMIENTO</t>
  </si>
  <si>
    <t>SEDE 3 BELLAVISTA</t>
  </si>
  <si>
    <t>SEDE 4 SAN ANTONIO</t>
  </si>
  <si>
    <t>SEDE 5 LAS DELICIAS</t>
  </si>
  <si>
    <t>INST EDUC CIUDAD ARKALA</t>
  </si>
  <si>
    <t>SEDE 1 CIUDAD ARKALA</t>
  </si>
  <si>
    <t>INST EDUC ISMAEL SANTOFIMIO TRUJILLO</t>
  </si>
  <si>
    <t>SEDE 1 ISMAEL SANTOFIMIO TRUJILLO</t>
  </si>
  <si>
    <t>SEDE 2 LA PEDREGOZA</t>
  </si>
  <si>
    <t>SEDE 3 SAN VICENTE DEL PAUL</t>
  </si>
  <si>
    <t>SEDE 4 RODRIGO LARA BONILLA</t>
  </si>
  <si>
    <t>INST EDUC ANTONIO REYES UMAÐA</t>
  </si>
  <si>
    <t>SEDE 4 ESCUELA HOGAR</t>
  </si>
  <si>
    <t>SEDE 5  JOSE MARIA CARBONELL</t>
  </si>
  <si>
    <t>SEDE 6  PABLO EMILIO PARDO LEON</t>
  </si>
  <si>
    <t>INST EDUC JUAN LOZANO Y LOZANO</t>
  </si>
  <si>
    <t>SEDE 1 JUAN LOZANO Y LOZANO</t>
  </si>
  <si>
    <t>SEDE 2 HERMANO ARSENIO</t>
  </si>
  <si>
    <t>INST EDUC SIMON BOLIVAR</t>
  </si>
  <si>
    <t>SEDE 1 SIMON BOLIVAR</t>
  </si>
  <si>
    <t>INST EDUC JOSE CELESTINO MUTIS</t>
  </si>
  <si>
    <t>SEDE 1 JOSE CELESTINO MUTIS</t>
  </si>
  <si>
    <t>SEDE 2 LORENCITA VILLEGAS DE SANTOS</t>
  </si>
  <si>
    <t>SEDE 3 TITA DE HUERTAS</t>
  </si>
  <si>
    <t>SEDE 4 CRISTOBAL COLON</t>
  </si>
  <si>
    <t>INST EDUC GUILLERMO ANGULO GOMEZ</t>
  </si>
  <si>
    <t>SEDE 1 GUILLERMO ANGULO GOMEZ</t>
  </si>
  <si>
    <t>SEDE 2 YULDAIMA</t>
  </si>
  <si>
    <t>SEDE 3 ANDRES LOPEZ DE GALARZA</t>
  </si>
  <si>
    <t>INST EDUC TEC ALBERTO CASTILLA</t>
  </si>
  <si>
    <t>SEDE 1 ALBERTO CASTILLA</t>
  </si>
  <si>
    <t>SEDE 3 EL TOPACIO</t>
  </si>
  <si>
    <t>INST EDUC FE Y ALEGRIA</t>
  </si>
  <si>
    <t>SEDE 1 FE Y ALEGRIA</t>
  </si>
  <si>
    <t>INST EDUC RAICES DEL FUTURO</t>
  </si>
  <si>
    <t>SEDE 1 RAICES DEL FUTURO</t>
  </si>
  <si>
    <t>SEDE 2 INSTITUTO TOLIMENSE PARA SORDOS ITSOR</t>
  </si>
  <si>
    <t>INST EDUC JORGE ELIECER GAITAN</t>
  </si>
  <si>
    <t>SEDE 1 JORGE ELIECER GAITAN</t>
  </si>
  <si>
    <t>SEDE 2 CACIQUE CALARCA</t>
  </si>
  <si>
    <t>SEDE 3 INSTITUTO TOLIMENSE DE EDUCACION ESPECIAL</t>
  </si>
  <si>
    <t>INST EDUC SAN JOSE</t>
  </si>
  <si>
    <t>SEDE 1 SAN JOSE</t>
  </si>
  <si>
    <t>INST EDUC TEC CIAL CELMIRA HUERTAS</t>
  </si>
  <si>
    <t>SEDE 1 CELMIRA HUERTAS</t>
  </si>
  <si>
    <t>INST EDUC CARLOS LLERAS RESTREPO</t>
  </si>
  <si>
    <t>SEDE 1 CARLOS LLERAS RESTREPO</t>
  </si>
  <si>
    <t>SEDE 4 CHUCUNI</t>
  </si>
  <si>
    <t>SEDE 6 BELLEZA ALTA</t>
  </si>
  <si>
    <t>SEDE 7 ALAMOS</t>
  </si>
  <si>
    <t>INST EDUC MODELIA</t>
  </si>
  <si>
    <t>SEDE 2 EL JORDAN</t>
  </si>
  <si>
    <t>SEDE MODELIA</t>
  </si>
  <si>
    <t>INST EDUC CIUDAD LUZ</t>
  </si>
  <si>
    <t>SEDE 1 CIUDAD LUZ</t>
  </si>
  <si>
    <t>INST EDUC MAXIMILIANO NEIRA LAMUS</t>
  </si>
  <si>
    <t>SEDE 1 MAXIMILIANO NEIRA LAMUS</t>
  </si>
  <si>
    <t>INST EDUC JOSE JOAQUIN FLOREZ HERNANDEZ</t>
  </si>
  <si>
    <t>SEDE 1 JOSE JOAQUIN FLOREZ HERNANDEZ</t>
  </si>
  <si>
    <t>SEDE 2 SECUNDINO PORRAS CRUZ</t>
  </si>
  <si>
    <t>SEDE 3 SAN FRANCISCO CLUB</t>
  </si>
  <si>
    <t>SEDE 4 BELLO HORIZONTE</t>
  </si>
  <si>
    <t>SEDE 5 SAN MARTIN</t>
  </si>
  <si>
    <t>INST EDUC TEC CIUDAD DE IBAGUE</t>
  </si>
  <si>
    <t>SEDE 1 CIUDAD DE IBAGUE</t>
  </si>
  <si>
    <t>SEDE 2 BOQUERON</t>
  </si>
  <si>
    <t>SEDE 3 EL JAZMIN</t>
  </si>
  <si>
    <t>SEDE 4 FELIX DE BEDOUT MORENO</t>
  </si>
  <si>
    <t>INST EDUC TEC ALFONSO PALACIOS RUDAS</t>
  </si>
  <si>
    <t>SEDE 1 ALFONSO PALACIOS RUDAS</t>
  </si>
  <si>
    <t>SEDE 2 NUEVO COMBEIMA</t>
  </si>
  <si>
    <t>CONS DE IBAGUE INST EDUC TEC MUS AMINA MELENDRO</t>
  </si>
  <si>
    <t>SEDE 1 AMINA MELENDRO DE PULECIO</t>
  </si>
  <si>
    <t>SEDE 2  EL CARMEN</t>
  </si>
  <si>
    <t>INST EDUC TEC AGROP MARIANO MEL NDRO</t>
  </si>
  <si>
    <t>SEDE 1 CAY</t>
  </si>
  <si>
    <t>SEDE 1 MARIANO MELENDRO</t>
  </si>
  <si>
    <t>SEDE 2 LA CASCADA</t>
  </si>
  <si>
    <t>SEDE 2 RAFAEL URIBE URIBE</t>
  </si>
  <si>
    <t>SEDE 4   SANTA  TERESA</t>
  </si>
  <si>
    <t>SEDE 6 EL GALLO</t>
  </si>
  <si>
    <t>SEDE 7 RAMOS Y ASTILLEROS</t>
  </si>
  <si>
    <t>SEDE 9 LA COQUETA</t>
  </si>
  <si>
    <t>INST EDUC DIEGO FALLON</t>
  </si>
  <si>
    <t>SEDE 1 DIEGO FALLON</t>
  </si>
  <si>
    <t>SEDE 2 ROMULO MORALES</t>
  </si>
  <si>
    <t>INST EDUC TEC JOAQUIN PARIS</t>
  </si>
  <si>
    <t>SEDE 1 JOAQUIN PARIS</t>
  </si>
  <si>
    <t>SEDE 5 HOGAR SAGRADO CORAZON</t>
  </si>
  <si>
    <t>INST EDUC BICENTENARIO</t>
  </si>
  <si>
    <t>INST EDUC NUEVA ESPERANZA LA PALMA</t>
  </si>
  <si>
    <t>SEDE 1 LA PALMA</t>
  </si>
  <si>
    <t>SEDE 2 LA ESPERANZA</t>
  </si>
  <si>
    <t>CENT EDUC JOSE JOAQUIN FORERO</t>
  </si>
  <si>
    <t>SEDE 1 JOSE JOAQUIN FORERO</t>
  </si>
  <si>
    <t>SEDE 3 GAMBOA</t>
  </si>
  <si>
    <t>INST EDUC LAURELES</t>
  </si>
  <si>
    <t>SEDE 1 LAURELES</t>
  </si>
  <si>
    <t>INST  EDUC SAN BERNARDO</t>
  </si>
  <si>
    <t>SEDE 1 SAN BERNARDO</t>
  </si>
  <si>
    <t>SEDE 5 LA HELENA</t>
  </si>
  <si>
    <t>SEDE 11 SANTA BARBARA</t>
  </si>
  <si>
    <t>SEDE 2 HONDURAS</t>
  </si>
  <si>
    <t>SEDE 4 PERICO</t>
  </si>
  <si>
    <t>SEDE 6 LA LOMA</t>
  </si>
  <si>
    <t>INST EDUC TEC AMBIENTAL COMBEIMA</t>
  </si>
  <si>
    <t>SEDE 1 AMBIENTAL COMBEIMA</t>
  </si>
  <si>
    <t>SEDE 2 ANGEL ANTONIO ARCINIEGAS</t>
  </si>
  <si>
    <t>SEDE 5 OLAYA HERRERA</t>
  </si>
  <si>
    <t>SEDE 7  NICOLAS ESGUERRA</t>
  </si>
  <si>
    <t>SEDE 9 EL RETIRO</t>
  </si>
  <si>
    <t>INST EDUC FERNANDO VILLALOBOS ARANGO</t>
  </si>
  <si>
    <t>SEDE 1 EL TOTUMO</t>
  </si>
  <si>
    <t>SEDE 1 FERNANDO VILLALOBOS ARANGO</t>
  </si>
  <si>
    <t>SEDE 10 CARMEN DE BULIRA</t>
  </si>
  <si>
    <t>SEDE 11 APARCO</t>
  </si>
  <si>
    <t>SEDE 2 EL RODEO</t>
  </si>
  <si>
    <t>SEDE 3 POTRERO GRANDE BAJO</t>
  </si>
  <si>
    <t>SEDE 5 LLANO DEL COMBEIMA</t>
  </si>
  <si>
    <t>SEDE 6 LOS CUCHAROS</t>
  </si>
  <si>
    <t>INST EDUC SAN FRANCISCO</t>
  </si>
  <si>
    <t>SEDE 1 SAN FRANCISCO</t>
  </si>
  <si>
    <t>SEDE 4 CURAL LA TIGRERA</t>
  </si>
  <si>
    <t>SEDE 9 CHARCO RICO ALTO</t>
  </si>
  <si>
    <t>INST EDUC SAN JUAN DE LA CHINA</t>
  </si>
  <si>
    <t>SEDE 1 SAN JUAN DE LA CHINA</t>
  </si>
  <si>
    <t>INST EDUC TAPIAS</t>
  </si>
  <si>
    <t>SEDE 1 TAPIAS</t>
  </si>
  <si>
    <t>SEDE 2 CAMILO TORRES</t>
  </si>
  <si>
    <t>SEDE 3 ANTONIO NARIÐO</t>
  </si>
  <si>
    <t>SEDE 8 CARRIZALES</t>
  </si>
  <si>
    <t>SEDE 09 SINAI</t>
  </si>
  <si>
    <t>SEDE 6 LAS MERCEDES</t>
  </si>
  <si>
    <t>SEDE 2 ANDRES LOPEZ DE GALARZA</t>
  </si>
  <si>
    <t>SEDE 6 CASA DE BANCO</t>
  </si>
  <si>
    <t>SEDE ALTO DE SAN ROMUALDO</t>
  </si>
  <si>
    <t>SEDE 3 LA ESPERANZA</t>
  </si>
  <si>
    <t>SEDE 2 LISIMACO PARRA BERNAL</t>
  </si>
  <si>
    <t>SEDE 3  LAS ANIMAS</t>
  </si>
  <si>
    <t>SEDE 8 MIRASOL</t>
  </si>
  <si>
    <t>SEDE 5 CLARITA BOTERO DE SANTOFIMIO</t>
  </si>
  <si>
    <t>SEDE 2 EL TAMBO</t>
  </si>
  <si>
    <t>SEDE 4 SAN RAFAEL</t>
  </si>
  <si>
    <t>SEDE 3 LOS PASTOS</t>
  </si>
  <si>
    <t>SEDE 2 DANTAS</t>
  </si>
  <si>
    <t>SEDE 7 SAN ANTONIO DANTAS LAS PAVAS</t>
  </si>
  <si>
    <t>SEDE 4 SAN CAYETANO ALTO</t>
  </si>
  <si>
    <t>SEDE 3 LA FLOR</t>
  </si>
  <si>
    <t>SEDE 7 SAN ANTONIO</t>
  </si>
  <si>
    <t>SEDE 5 SAN CAYETANO BAJO</t>
  </si>
  <si>
    <t>SEDE 5 SANTA ANA</t>
  </si>
  <si>
    <t>SEDE 7 LA LINDA</t>
  </si>
  <si>
    <t>SEDE 3 SAN CRISTOBAL BAJO</t>
  </si>
  <si>
    <t>SEDE 8 SAN ISIDRO</t>
  </si>
  <si>
    <t>SEDE 9 LA CIMA</t>
  </si>
  <si>
    <t>SEDE 10 SAN CRISTOBAL ALTO</t>
  </si>
  <si>
    <t>SEDE 4 EL SALTO</t>
  </si>
  <si>
    <t>SEDE 8 EL SECRETO</t>
  </si>
  <si>
    <t>SEDE 9 LOS CAUCHOS BAJOS</t>
  </si>
  <si>
    <t>SEDE 10 CHARCO RICO BAJO</t>
  </si>
  <si>
    <t>SEDE 8 AURORA LOS CAUCHOS</t>
  </si>
  <si>
    <t>SEDE 13 MANANTIAL</t>
  </si>
  <si>
    <t>SEDE 12 POTRERO GRANDE ALTO</t>
  </si>
  <si>
    <t>SEDE 6 SAN SIMON</t>
  </si>
  <si>
    <t>SEDE 7 CATAIMA</t>
  </si>
  <si>
    <t>SEDE 8 CATAIMITA</t>
  </si>
  <si>
    <t>SEDE 3 EL CEDRAL</t>
  </si>
  <si>
    <t>SEDE 5 EL CURAL</t>
  </si>
  <si>
    <t>SEDE 2 EL TEJAR</t>
  </si>
  <si>
    <t>SEDE 2 EL RUBI</t>
  </si>
  <si>
    <t>SEDE 8 LA VETA</t>
  </si>
  <si>
    <t>SEDE 9 LA ISABELA</t>
  </si>
  <si>
    <t>SEDE 7 EL CAIRO</t>
  </si>
  <si>
    <t>SEDE 3 AURES</t>
  </si>
  <si>
    <t>SEDE 6 CHINA MEDIA</t>
  </si>
  <si>
    <t>SEDE 4 PUENTE TIERRA</t>
  </si>
  <si>
    <t>SEDE 10 LA GRANJA</t>
  </si>
  <si>
    <t>SEDE 3 EL GUAICO</t>
  </si>
  <si>
    <t>SEDE 12 LOS NARANJOS</t>
  </si>
  <si>
    <t>SEDE 10 EL INGENIO</t>
  </si>
  <si>
    <t>SEDE 6 EL MORAL</t>
  </si>
  <si>
    <t>SEDE 4 TOCHE</t>
  </si>
  <si>
    <t>SEDE 7 EL PORVENIR</t>
  </si>
  <si>
    <t>SEDE 11 EL AMPARO</t>
  </si>
  <si>
    <t>SEDE 8 FE Y ESPERANZA</t>
  </si>
  <si>
    <t>SEDE 13 QUEBRADAS</t>
  </si>
  <si>
    <t>urb</t>
  </si>
  <si>
    <t>rur</t>
  </si>
  <si>
    <t>x</t>
  </si>
  <si>
    <t>X</t>
  </si>
  <si>
    <t xml:space="preserve">SEDES : </t>
  </si>
  <si>
    <t xml:space="preserve">SEDES RURALES: </t>
  </si>
  <si>
    <t xml:space="preserve">SEDES URBANAS: </t>
  </si>
  <si>
    <t xml:space="preserve">SEDES PREPARADOS: </t>
  </si>
  <si>
    <t xml:space="preserve">SEDES INDUSTRIALIZADOS: </t>
  </si>
  <si>
    <t xml:space="preserve">TITULARES JM: </t>
  </si>
  <si>
    <t xml:space="preserve">TITULARES JT: </t>
  </si>
  <si>
    <t xml:space="preserve">TOTAL TITULARES: </t>
  </si>
  <si>
    <t>CJA DE COMPENSACION</t>
  </si>
  <si>
    <t>COMFENALCO</t>
  </si>
  <si>
    <t>COMFATOLIMA</t>
  </si>
  <si>
    <t>INST EDUC TEC ANTONIO NARIÑO</t>
  </si>
  <si>
    <t>SEDE 1 ANTONIO REYES UMAÑA</t>
  </si>
  <si>
    <t>INST EDUC ANTONIO REYES UMAÑA</t>
  </si>
  <si>
    <t>SEDE 1 NIÑO JESUS DE PRAGA</t>
  </si>
  <si>
    <t>INST EDUC NIÑO JESUS DE PRAGA</t>
  </si>
  <si>
    <t>INST EDUC ANTONIO NARIÑO</t>
  </si>
  <si>
    <t>SEDE 1 ANTONIO NARIÑO</t>
  </si>
  <si>
    <t>SEDE 5 LA CABAÑA</t>
  </si>
  <si>
    <t>SEDE 2 PICALEÑA</t>
  </si>
  <si>
    <t>INST EDUC TEC AGROP MARIANO MELENDRO</t>
  </si>
  <si>
    <t>SEDE 4 LA MONTAÑA</t>
  </si>
  <si>
    <t>SEDE 9 PEÑARANDA ALTA</t>
  </si>
  <si>
    <t>SEDE SALITRE</t>
  </si>
  <si>
    <t>0'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</si>
</sst>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7" fillId="0" borderId="0"/>
  </cellStyleXfs>
  <cellXfs count="30">
    <xf numFmtId="0" fontId="0" fillId="0" borderId="0" xfId="0"/>
    <xf numFmtId="0" fontId="0" fillId="2" borderId="0" xfId="0" applyFill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0" xfId="0" applyFill="1" applyBorder="1" applyAlignment="1">
      <alignment wrapText="1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2" borderId="9" xfId="0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363526</xdr:colOff>
      <xdr:row>0</xdr:row>
      <xdr:rowOff>0</xdr:rowOff>
    </xdr:from>
    <xdr:ext cx="3745812" cy="1381124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9182" y="0"/>
          <a:ext cx="3745812" cy="1381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238126</xdr:colOff>
      <xdr:row>0</xdr:row>
      <xdr:rowOff>119062</xdr:rowOff>
    </xdr:from>
    <xdr:to>
      <xdr:col>0</xdr:col>
      <xdr:colOff>1131094</xdr:colOff>
      <xdr:row>0</xdr:row>
      <xdr:rowOff>1143000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6" y="119062"/>
          <a:ext cx="892968" cy="10239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1393032</xdr:colOff>
      <xdr:row>0</xdr:row>
      <xdr:rowOff>238124</xdr:rowOff>
    </xdr:from>
    <xdr:to>
      <xdr:col>1</xdr:col>
      <xdr:colOff>23812</xdr:colOff>
      <xdr:row>0</xdr:row>
      <xdr:rowOff>1071562</xdr:rowOff>
    </xdr:to>
    <xdr:pic>
      <xdr:nvPicPr>
        <xdr:cNvPr id="5" name="Imagen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032" y="238124"/>
          <a:ext cx="702468" cy="833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0"/>
  <sheetViews>
    <sheetView tabSelected="1" view="pageBreakPreview" zoomScale="80" zoomScaleNormal="85" zoomScaleSheetLayoutView="80" workbookViewId="0">
      <selection activeCell="P5" sqref="P5"/>
    </sheetView>
  </sheetViews>
  <sheetFormatPr baseColWidth="10" defaultRowHeight="15" x14ac:dyDescent="0.25"/>
  <cols>
    <col min="1" max="1" width="31" style="9" customWidth="1"/>
    <col min="2" max="2" width="30.42578125" style="1" customWidth="1"/>
    <col min="3" max="3" width="8" style="1" customWidth="1"/>
    <col min="4" max="4" width="14.5703125" style="11" customWidth="1"/>
    <col min="5" max="5" width="12.42578125" style="11" customWidth="1"/>
    <col min="6" max="6" width="10.7109375" style="1" customWidth="1"/>
    <col min="7" max="7" width="11.28515625" style="11" customWidth="1"/>
    <col min="8" max="8" width="12.7109375" style="11" customWidth="1"/>
    <col min="9" max="10" width="15.5703125" style="1" customWidth="1"/>
    <col min="11" max="11" width="14.85546875" style="4" customWidth="1"/>
    <col min="12" max="246" width="11.42578125" style="1"/>
    <col min="247" max="247" width="13.7109375" style="1" bestFit="1" customWidth="1"/>
    <col min="248" max="249" width="15.85546875" style="1" bestFit="1" customWidth="1"/>
    <col min="250" max="250" width="19.140625" style="1" bestFit="1" customWidth="1"/>
    <col min="251" max="251" width="27.28515625" style="1" bestFit="1" customWidth="1"/>
    <col min="252" max="252" width="40.140625" style="1" bestFit="1" customWidth="1"/>
    <col min="253" max="253" width="30.140625" style="1" bestFit="1" customWidth="1"/>
    <col min="254" max="254" width="30.85546875" style="1" customWidth="1"/>
    <col min="255" max="255" width="24" style="1" customWidth="1"/>
    <col min="256" max="256" width="14.140625" style="1" bestFit="1" customWidth="1"/>
    <col min="257" max="257" width="40.140625" style="1" bestFit="1" customWidth="1"/>
    <col min="258" max="258" width="21.28515625" style="1" bestFit="1" customWidth="1"/>
    <col min="259" max="259" width="13.42578125" style="1" bestFit="1" customWidth="1"/>
    <col min="260" max="260" width="21.28515625" style="1" bestFit="1" customWidth="1"/>
    <col min="261" max="261" width="25.42578125" style="1" bestFit="1" customWidth="1"/>
    <col min="262" max="262" width="18" style="1" bestFit="1" customWidth="1"/>
    <col min="263" max="263" width="19.42578125" style="1" bestFit="1" customWidth="1"/>
    <col min="264" max="502" width="11.42578125" style="1"/>
    <col min="503" max="503" width="13.7109375" style="1" bestFit="1" customWidth="1"/>
    <col min="504" max="505" width="15.85546875" style="1" bestFit="1" customWidth="1"/>
    <col min="506" max="506" width="19.140625" style="1" bestFit="1" customWidth="1"/>
    <col min="507" max="507" width="27.28515625" style="1" bestFit="1" customWidth="1"/>
    <col min="508" max="508" width="40.140625" style="1" bestFit="1" customWidth="1"/>
    <col min="509" max="509" width="30.140625" style="1" bestFit="1" customWidth="1"/>
    <col min="510" max="510" width="30.85546875" style="1" customWidth="1"/>
    <col min="511" max="511" width="24" style="1" customWidth="1"/>
    <col min="512" max="512" width="14.140625" style="1" bestFit="1" customWidth="1"/>
    <col min="513" max="513" width="40.140625" style="1" bestFit="1" customWidth="1"/>
    <col min="514" max="514" width="21.28515625" style="1" bestFit="1" customWidth="1"/>
    <col min="515" max="515" width="13.42578125" style="1" bestFit="1" customWidth="1"/>
    <col min="516" max="516" width="21.28515625" style="1" bestFit="1" customWidth="1"/>
    <col min="517" max="517" width="25.42578125" style="1" bestFit="1" customWidth="1"/>
    <col min="518" max="518" width="18" style="1" bestFit="1" customWidth="1"/>
    <col min="519" max="519" width="19.42578125" style="1" bestFit="1" customWidth="1"/>
    <col min="520" max="758" width="11.42578125" style="1"/>
    <col min="759" max="759" width="13.7109375" style="1" bestFit="1" customWidth="1"/>
    <col min="760" max="761" width="15.85546875" style="1" bestFit="1" customWidth="1"/>
    <col min="762" max="762" width="19.140625" style="1" bestFit="1" customWidth="1"/>
    <col min="763" max="763" width="27.28515625" style="1" bestFit="1" customWidth="1"/>
    <col min="764" max="764" width="40.140625" style="1" bestFit="1" customWidth="1"/>
    <col min="765" max="765" width="30.140625" style="1" bestFit="1" customWidth="1"/>
    <col min="766" max="766" width="30.85546875" style="1" customWidth="1"/>
    <col min="767" max="767" width="24" style="1" customWidth="1"/>
    <col min="768" max="768" width="14.140625" style="1" bestFit="1" customWidth="1"/>
    <col min="769" max="769" width="40.140625" style="1" bestFit="1" customWidth="1"/>
    <col min="770" max="770" width="21.28515625" style="1" bestFit="1" customWidth="1"/>
    <col min="771" max="771" width="13.42578125" style="1" bestFit="1" customWidth="1"/>
    <col min="772" max="772" width="21.28515625" style="1" bestFit="1" customWidth="1"/>
    <col min="773" max="773" width="25.42578125" style="1" bestFit="1" customWidth="1"/>
    <col min="774" max="774" width="18" style="1" bestFit="1" customWidth="1"/>
    <col min="775" max="775" width="19.42578125" style="1" bestFit="1" customWidth="1"/>
    <col min="776" max="1014" width="11.42578125" style="1"/>
    <col min="1015" max="1015" width="13.7109375" style="1" bestFit="1" customWidth="1"/>
    <col min="1016" max="1017" width="15.85546875" style="1" bestFit="1" customWidth="1"/>
    <col min="1018" max="1018" width="19.140625" style="1" bestFit="1" customWidth="1"/>
    <col min="1019" max="1019" width="27.28515625" style="1" bestFit="1" customWidth="1"/>
    <col min="1020" max="1020" width="40.140625" style="1" bestFit="1" customWidth="1"/>
    <col min="1021" max="1021" width="30.140625" style="1" bestFit="1" customWidth="1"/>
    <col min="1022" max="1022" width="30.85546875" style="1" customWidth="1"/>
    <col min="1023" max="1023" width="24" style="1" customWidth="1"/>
    <col min="1024" max="1024" width="14.140625" style="1" bestFit="1" customWidth="1"/>
    <col min="1025" max="1025" width="40.140625" style="1" bestFit="1" customWidth="1"/>
    <col min="1026" max="1026" width="21.28515625" style="1" bestFit="1" customWidth="1"/>
    <col min="1027" max="1027" width="13.42578125" style="1" bestFit="1" customWidth="1"/>
    <col min="1028" max="1028" width="21.28515625" style="1" bestFit="1" customWidth="1"/>
    <col min="1029" max="1029" width="25.42578125" style="1" bestFit="1" customWidth="1"/>
    <col min="1030" max="1030" width="18" style="1" bestFit="1" customWidth="1"/>
    <col min="1031" max="1031" width="19.42578125" style="1" bestFit="1" customWidth="1"/>
    <col min="1032" max="1270" width="11.42578125" style="1"/>
    <col min="1271" max="1271" width="13.7109375" style="1" bestFit="1" customWidth="1"/>
    <col min="1272" max="1273" width="15.85546875" style="1" bestFit="1" customWidth="1"/>
    <col min="1274" max="1274" width="19.140625" style="1" bestFit="1" customWidth="1"/>
    <col min="1275" max="1275" width="27.28515625" style="1" bestFit="1" customWidth="1"/>
    <col min="1276" max="1276" width="40.140625" style="1" bestFit="1" customWidth="1"/>
    <col min="1277" max="1277" width="30.140625" style="1" bestFit="1" customWidth="1"/>
    <col min="1278" max="1278" width="30.85546875" style="1" customWidth="1"/>
    <col min="1279" max="1279" width="24" style="1" customWidth="1"/>
    <col min="1280" max="1280" width="14.140625" style="1" bestFit="1" customWidth="1"/>
    <col min="1281" max="1281" width="40.140625" style="1" bestFit="1" customWidth="1"/>
    <col min="1282" max="1282" width="21.28515625" style="1" bestFit="1" customWidth="1"/>
    <col min="1283" max="1283" width="13.42578125" style="1" bestFit="1" customWidth="1"/>
    <col min="1284" max="1284" width="21.28515625" style="1" bestFit="1" customWidth="1"/>
    <col min="1285" max="1285" width="25.42578125" style="1" bestFit="1" customWidth="1"/>
    <col min="1286" max="1286" width="18" style="1" bestFit="1" customWidth="1"/>
    <col min="1287" max="1287" width="19.42578125" style="1" bestFit="1" customWidth="1"/>
    <col min="1288" max="1526" width="11.42578125" style="1"/>
    <col min="1527" max="1527" width="13.7109375" style="1" bestFit="1" customWidth="1"/>
    <col min="1528" max="1529" width="15.85546875" style="1" bestFit="1" customWidth="1"/>
    <col min="1530" max="1530" width="19.140625" style="1" bestFit="1" customWidth="1"/>
    <col min="1531" max="1531" width="27.28515625" style="1" bestFit="1" customWidth="1"/>
    <col min="1532" max="1532" width="40.140625" style="1" bestFit="1" customWidth="1"/>
    <col min="1533" max="1533" width="30.140625" style="1" bestFit="1" customWidth="1"/>
    <col min="1534" max="1534" width="30.85546875" style="1" customWidth="1"/>
    <col min="1535" max="1535" width="24" style="1" customWidth="1"/>
    <col min="1536" max="1536" width="14.140625" style="1" bestFit="1" customWidth="1"/>
    <col min="1537" max="1537" width="40.140625" style="1" bestFit="1" customWidth="1"/>
    <col min="1538" max="1538" width="21.28515625" style="1" bestFit="1" customWidth="1"/>
    <col min="1539" max="1539" width="13.42578125" style="1" bestFit="1" customWidth="1"/>
    <col min="1540" max="1540" width="21.28515625" style="1" bestFit="1" customWidth="1"/>
    <col min="1541" max="1541" width="25.42578125" style="1" bestFit="1" customWidth="1"/>
    <col min="1542" max="1542" width="18" style="1" bestFit="1" customWidth="1"/>
    <col min="1543" max="1543" width="19.42578125" style="1" bestFit="1" customWidth="1"/>
    <col min="1544" max="1782" width="11.42578125" style="1"/>
    <col min="1783" max="1783" width="13.7109375" style="1" bestFit="1" customWidth="1"/>
    <col min="1784" max="1785" width="15.85546875" style="1" bestFit="1" customWidth="1"/>
    <col min="1786" max="1786" width="19.140625" style="1" bestFit="1" customWidth="1"/>
    <col min="1787" max="1787" width="27.28515625" style="1" bestFit="1" customWidth="1"/>
    <col min="1788" max="1788" width="40.140625" style="1" bestFit="1" customWidth="1"/>
    <col min="1789" max="1789" width="30.140625" style="1" bestFit="1" customWidth="1"/>
    <col min="1790" max="1790" width="30.85546875" style="1" customWidth="1"/>
    <col min="1791" max="1791" width="24" style="1" customWidth="1"/>
    <col min="1792" max="1792" width="14.140625" style="1" bestFit="1" customWidth="1"/>
    <col min="1793" max="1793" width="40.140625" style="1" bestFit="1" customWidth="1"/>
    <col min="1794" max="1794" width="21.28515625" style="1" bestFit="1" customWidth="1"/>
    <col min="1795" max="1795" width="13.42578125" style="1" bestFit="1" customWidth="1"/>
    <col min="1796" max="1796" width="21.28515625" style="1" bestFit="1" customWidth="1"/>
    <col min="1797" max="1797" width="25.42578125" style="1" bestFit="1" customWidth="1"/>
    <col min="1798" max="1798" width="18" style="1" bestFit="1" customWidth="1"/>
    <col min="1799" max="1799" width="19.42578125" style="1" bestFit="1" customWidth="1"/>
    <col min="1800" max="2038" width="11.42578125" style="1"/>
    <col min="2039" max="2039" width="13.7109375" style="1" bestFit="1" customWidth="1"/>
    <col min="2040" max="2041" width="15.85546875" style="1" bestFit="1" customWidth="1"/>
    <col min="2042" max="2042" width="19.140625" style="1" bestFit="1" customWidth="1"/>
    <col min="2043" max="2043" width="27.28515625" style="1" bestFit="1" customWidth="1"/>
    <col min="2044" max="2044" width="40.140625" style="1" bestFit="1" customWidth="1"/>
    <col min="2045" max="2045" width="30.140625" style="1" bestFit="1" customWidth="1"/>
    <col min="2046" max="2046" width="30.85546875" style="1" customWidth="1"/>
    <col min="2047" max="2047" width="24" style="1" customWidth="1"/>
    <col min="2048" max="2048" width="14.140625" style="1" bestFit="1" customWidth="1"/>
    <col min="2049" max="2049" width="40.140625" style="1" bestFit="1" customWidth="1"/>
    <col min="2050" max="2050" width="21.28515625" style="1" bestFit="1" customWidth="1"/>
    <col min="2051" max="2051" width="13.42578125" style="1" bestFit="1" customWidth="1"/>
    <col min="2052" max="2052" width="21.28515625" style="1" bestFit="1" customWidth="1"/>
    <col min="2053" max="2053" width="25.42578125" style="1" bestFit="1" customWidth="1"/>
    <col min="2054" max="2054" width="18" style="1" bestFit="1" customWidth="1"/>
    <col min="2055" max="2055" width="19.42578125" style="1" bestFit="1" customWidth="1"/>
    <col min="2056" max="2294" width="11.42578125" style="1"/>
    <col min="2295" max="2295" width="13.7109375" style="1" bestFit="1" customWidth="1"/>
    <col min="2296" max="2297" width="15.85546875" style="1" bestFit="1" customWidth="1"/>
    <col min="2298" max="2298" width="19.140625" style="1" bestFit="1" customWidth="1"/>
    <col min="2299" max="2299" width="27.28515625" style="1" bestFit="1" customWidth="1"/>
    <col min="2300" max="2300" width="40.140625" style="1" bestFit="1" customWidth="1"/>
    <col min="2301" max="2301" width="30.140625" style="1" bestFit="1" customWidth="1"/>
    <col min="2302" max="2302" width="30.85546875" style="1" customWidth="1"/>
    <col min="2303" max="2303" width="24" style="1" customWidth="1"/>
    <col min="2304" max="2304" width="14.140625" style="1" bestFit="1" customWidth="1"/>
    <col min="2305" max="2305" width="40.140625" style="1" bestFit="1" customWidth="1"/>
    <col min="2306" max="2306" width="21.28515625" style="1" bestFit="1" customWidth="1"/>
    <col min="2307" max="2307" width="13.42578125" style="1" bestFit="1" customWidth="1"/>
    <col min="2308" max="2308" width="21.28515625" style="1" bestFit="1" customWidth="1"/>
    <col min="2309" max="2309" width="25.42578125" style="1" bestFit="1" customWidth="1"/>
    <col min="2310" max="2310" width="18" style="1" bestFit="1" customWidth="1"/>
    <col min="2311" max="2311" width="19.42578125" style="1" bestFit="1" customWidth="1"/>
    <col min="2312" max="2550" width="11.42578125" style="1"/>
    <col min="2551" max="2551" width="13.7109375" style="1" bestFit="1" customWidth="1"/>
    <col min="2552" max="2553" width="15.85546875" style="1" bestFit="1" customWidth="1"/>
    <col min="2554" max="2554" width="19.140625" style="1" bestFit="1" customWidth="1"/>
    <col min="2555" max="2555" width="27.28515625" style="1" bestFit="1" customWidth="1"/>
    <col min="2556" max="2556" width="40.140625" style="1" bestFit="1" customWidth="1"/>
    <col min="2557" max="2557" width="30.140625" style="1" bestFit="1" customWidth="1"/>
    <col min="2558" max="2558" width="30.85546875" style="1" customWidth="1"/>
    <col min="2559" max="2559" width="24" style="1" customWidth="1"/>
    <col min="2560" max="2560" width="14.140625" style="1" bestFit="1" customWidth="1"/>
    <col min="2561" max="2561" width="40.140625" style="1" bestFit="1" customWidth="1"/>
    <col min="2562" max="2562" width="21.28515625" style="1" bestFit="1" customWidth="1"/>
    <col min="2563" max="2563" width="13.42578125" style="1" bestFit="1" customWidth="1"/>
    <col min="2564" max="2564" width="21.28515625" style="1" bestFit="1" customWidth="1"/>
    <col min="2565" max="2565" width="25.42578125" style="1" bestFit="1" customWidth="1"/>
    <col min="2566" max="2566" width="18" style="1" bestFit="1" customWidth="1"/>
    <col min="2567" max="2567" width="19.42578125" style="1" bestFit="1" customWidth="1"/>
    <col min="2568" max="2806" width="11.42578125" style="1"/>
    <col min="2807" max="2807" width="13.7109375" style="1" bestFit="1" customWidth="1"/>
    <col min="2808" max="2809" width="15.85546875" style="1" bestFit="1" customWidth="1"/>
    <col min="2810" max="2810" width="19.140625" style="1" bestFit="1" customWidth="1"/>
    <col min="2811" max="2811" width="27.28515625" style="1" bestFit="1" customWidth="1"/>
    <col min="2812" max="2812" width="40.140625" style="1" bestFit="1" customWidth="1"/>
    <col min="2813" max="2813" width="30.140625" style="1" bestFit="1" customWidth="1"/>
    <col min="2814" max="2814" width="30.85546875" style="1" customWidth="1"/>
    <col min="2815" max="2815" width="24" style="1" customWidth="1"/>
    <col min="2816" max="2816" width="14.140625" style="1" bestFit="1" customWidth="1"/>
    <col min="2817" max="2817" width="40.140625" style="1" bestFit="1" customWidth="1"/>
    <col min="2818" max="2818" width="21.28515625" style="1" bestFit="1" customWidth="1"/>
    <col min="2819" max="2819" width="13.42578125" style="1" bestFit="1" customWidth="1"/>
    <col min="2820" max="2820" width="21.28515625" style="1" bestFit="1" customWidth="1"/>
    <col min="2821" max="2821" width="25.42578125" style="1" bestFit="1" customWidth="1"/>
    <col min="2822" max="2822" width="18" style="1" bestFit="1" customWidth="1"/>
    <col min="2823" max="2823" width="19.42578125" style="1" bestFit="1" customWidth="1"/>
    <col min="2824" max="3062" width="11.42578125" style="1"/>
    <col min="3063" max="3063" width="13.7109375" style="1" bestFit="1" customWidth="1"/>
    <col min="3064" max="3065" width="15.85546875" style="1" bestFit="1" customWidth="1"/>
    <col min="3066" max="3066" width="19.140625" style="1" bestFit="1" customWidth="1"/>
    <col min="3067" max="3067" width="27.28515625" style="1" bestFit="1" customWidth="1"/>
    <col min="3068" max="3068" width="40.140625" style="1" bestFit="1" customWidth="1"/>
    <col min="3069" max="3069" width="30.140625" style="1" bestFit="1" customWidth="1"/>
    <col min="3070" max="3070" width="30.85546875" style="1" customWidth="1"/>
    <col min="3071" max="3071" width="24" style="1" customWidth="1"/>
    <col min="3072" max="3072" width="14.140625" style="1" bestFit="1" customWidth="1"/>
    <col min="3073" max="3073" width="40.140625" style="1" bestFit="1" customWidth="1"/>
    <col min="3074" max="3074" width="21.28515625" style="1" bestFit="1" customWidth="1"/>
    <col min="3075" max="3075" width="13.42578125" style="1" bestFit="1" customWidth="1"/>
    <col min="3076" max="3076" width="21.28515625" style="1" bestFit="1" customWidth="1"/>
    <col min="3077" max="3077" width="25.42578125" style="1" bestFit="1" customWidth="1"/>
    <col min="3078" max="3078" width="18" style="1" bestFit="1" customWidth="1"/>
    <col min="3079" max="3079" width="19.42578125" style="1" bestFit="1" customWidth="1"/>
    <col min="3080" max="3318" width="11.42578125" style="1"/>
    <col min="3319" max="3319" width="13.7109375" style="1" bestFit="1" customWidth="1"/>
    <col min="3320" max="3321" width="15.85546875" style="1" bestFit="1" customWidth="1"/>
    <col min="3322" max="3322" width="19.140625" style="1" bestFit="1" customWidth="1"/>
    <col min="3323" max="3323" width="27.28515625" style="1" bestFit="1" customWidth="1"/>
    <col min="3324" max="3324" width="40.140625" style="1" bestFit="1" customWidth="1"/>
    <col min="3325" max="3325" width="30.140625" style="1" bestFit="1" customWidth="1"/>
    <col min="3326" max="3326" width="30.85546875" style="1" customWidth="1"/>
    <col min="3327" max="3327" width="24" style="1" customWidth="1"/>
    <col min="3328" max="3328" width="14.140625" style="1" bestFit="1" customWidth="1"/>
    <col min="3329" max="3329" width="40.140625" style="1" bestFit="1" customWidth="1"/>
    <col min="3330" max="3330" width="21.28515625" style="1" bestFit="1" customWidth="1"/>
    <col min="3331" max="3331" width="13.42578125" style="1" bestFit="1" customWidth="1"/>
    <col min="3332" max="3332" width="21.28515625" style="1" bestFit="1" customWidth="1"/>
    <col min="3333" max="3333" width="25.42578125" style="1" bestFit="1" customWidth="1"/>
    <col min="3334" max="3334" width="18" style="1" bestFit="1" customWidth="1"/>
    <col min="3335" max="3335" width="19.42578125" style="1" bestFit="1" customWidth="1"/>
    <col min="3336" max="3574" width="11.42578125" style="1"/>
    <col min="3575" max="3575" width="13.7109375" style="1" bestFit="1" customWidth="1"/>
    <col min="3576" max="3577" width="15.85546875" style="1" bestFit="1" customWidth="1"/>
    <col min="3578" max="3578" width="19.140625" style="1" bestFit="1" customWidth="1"/>
    <col min="3579" max="3579" width="27.28515625" style="1" bestFit="1" customWidth="1"/>
    <col min="3580" max="3580" width="40.140625" style="1" bestFit="1" customWidth="1"/>
    <col min="3581" max="3581" width="30.140625" style="1" bestFit="1" customWidth="1"/>
    <col min="3582" max="3582" width="30.85546875" style="1" customWidth="1"/>
    <col min="3583" max="3583" width="24" style="1" customWidth="1"/>
    <col min="3584" max="3584" width="14.140625" style="1" bestFit="1" customWidth="1"/>
    <col min="3585" max="3585" width="40.140625" style="1" bestFit="1" customWidth="1"/>
    <col min="3586" max="3586" width="21.28515625" style="1" bestFit="1" customWidth="1"/>
    <col min="3587" max="3587" width="13.42578125" style="1" bestFit="1" customWidth="1"/>
    <col min="3588" max="3588" width="21.28515625" style="1" bestFit="1" customWidth="1"/>
    <col min="3589" max="3589" width="25.42578125" style="1" bestFit="1" customWidth="1"/>
    <col min="3590" max="3590" width="18" style="1" bestFit="1" customWidth="1"/>
    <col min="3591" max="3591" width="19.42578125" style="1" bestFit="1" customWidth="1"/>
    <col min="3592" max="3830" width="11.42578125" style="1"/>
    <col min="3831" max="3831" width="13.7109375" style="1" bestFit="1" customWidth="1"/>
    <col min="3832" max="3833" width="15.85546875" style="1" bestFit="1" customWidth="1"/>
    <col min="3834" max="3834" width="19.140625" style="1" bestFit="1" customWidth="1"/>
    <col min="3835" max="3835" width="27.28515625" style="1" bestFit="1" customWidth="1"/>
    <col min="3836" max="3836" width="40.140625" style="1" bestFit="1" customWidth="1"/>
    <col min="3837" max="3837" width="30.140625" style="1" bestFit="1" customWidth="1"/>
    <col min="3838" max="3838" width="30.85546875" style="1" customWidth="1"/>
    <col min="3839" max="3839" width="24" style="1" customWidth="1"/>
    <col min="3840" max="3840" width="14.140625" style="1" bestFit="1" customWidth="1"/>
    <col min="3841" max="3841" width="40.140625" style="1" bestFit="1" customWidth="1"/>
    <col min="3842" max="3842" width="21.28515625" style="1" bestFit="1" customWidth="1"/>
    <col min="3843" max="3843" width="13.42578125" style="1" bestFit="1" customWidth="1"/>
    <col min="3844" max="3844" width="21.28515625" style="1" bestFit="1" customWidth="1"/>
    <col min="3845" max="3845" width="25.42578125" style="1" bestFit="1" customWidth="1"/>
    <col min="3846" max="3846" width="18" style="1" bestFit="1" customWidth="1"/>
    <col min="3847" max="3847" width="19.42578125" style="1" bestFit="1" customWidth="1"/>
    <col min="3848" max="4086" width="11.42578125" style="1"/>
    <col min="4087" max="4087" width="13.7109375" style="1" bestFit="1" customWidth="1"/>
    <col min="4088" max="4089" width="15.85546875" style="1" bestFit="1" customWidth="1"/>
    <col min="4090" max="4090" width="19.140625" style="1" bestFit="1" customWidth="1"/>
    <col min="4091" max="4091" width="27.28515625" style="1" bestFit="1" customWidth="1"/>
    <col min="4092" max="4092" width="40.140625" style="1" bestFit="1" customWidth="1"/>
    <col min="4093" max="4093" width="30.140625" style="1" bestFit="1" customWidth="1"/>
    <col min="4094" max="4094" width="30.85546875" style="1" customWidth="1"/>
    <col min="4095" max="4095" width="24" style="1" customWidth="1"/>
    <col min="4096" max="4096" width="14.140625" style="1" bestFit="1" customWidth="1"/>
    <col min="4097" max="4097" width="40.140625" style="1" bestFit="1" customWidth="1"/>
    <col min="4098" max="4098" width="21.28515625" style="1" bestFit="1" customWidth="1"/>
    <col min="4099" max="4099" width="13.42578125" style="1" bestFit="1" customWidth="1"/>
    <col min="4100" max="4100" width="21.28515625" style="1" bestFit="1" customWidth="1"/>
    <col min="4101" max="4101" width="25.42578125" style="1" bestFit="1" customWidth="1"/>
    <col min="4102" max="4102" width="18" style="1" bestFit="1" customWidth="1"/>
    <col min="4103" max="4103" width="19.42578125" style="1" bestFit="1" customWidth="1"/>
    <col min="4104" max="4342" width="11.42578125" style="1"/>
    <col min="4343" max="4343" width="13.7109375" style="1" bestFit="1" customWidth="1"/>
    <col min="4344" max="4345" width="15.85546875" style="1" bestFit="1" customWidth="1"/>
    <col min="4346" max="4346" width="19.140625" style="1" bestFit="1" customWidth="1"/>
    <col min="4347" max="4347" width="27.28515625" style="1" bestFit="1" customWidth="1"/>
    <col min="4348" max="4348" width="40.140625" style="1" bestFit="1" customWidth="1"/>
    <col min="4349" max="4349" width="30.140625" style="1" bestFit="1" customWidth="1"/>
    <col min="4350" max="4350" width="30.85546875" style="1" customWidth="1"/>
    <col min="4351" max="4351" width="24" style="1" customWidth="1"/>
    <col min="4352" max="4352" width="14.140625" style="1" bestFit="1" customWidth="1"/>
    <col min="4353" max="4353" width="40.140625" style="1" bestFit="1" customWidth="1"/>
    <col min="4354" max="4354" width="21.28515625" style="1" bestFit="1" customWidth="1"/>
    <col min="4355" max="4355" width="13.42578125" style="1" bestFit="1" customWidth="1"/>
    <col min="4356" max="4356" width="21.28515625" style="1" bestFit="1" customWidth="1"/>
    <col min="4357" max="4357" width="25.42578125" style="1" bestFit="1" customWidth="1"/>
    <col min="4358" max="4358" width="18" style="1" bestFit="1" customWidth="1"/>
    <col min="4359" max="4359" width="19.42578125" style="1" bestFit="1" customWidth="1"/>
    <col min="4360" max="4598" width="11.42578125" style="1"/>
    <col min="4599" max="4599" width="13.7109375" style="1" bestFit="1" customWidth="1"/>
    <col min="4600" max="4601" width="15.85546875" style="1" bestFit="1" customWidth="1"/>
    <col min="4602" max="4602" width="19.140625" style="1" bestFit="1" customWidth="1"/>
    <col min="4603" max="4603" width="27.28515625" style="1" bestFit="1" customWidth="1"/>
    <col min="4604" max="4604" width="40.140625" style="1" bestFit="1" customWidth="1"/>
    <col min="4605" max="4605" width="30.140625" style="1" bestFit="1" customWidth="1"/>
    <col min="4606" max="4606" width="30.85546875" style="1" customWidth="1"/>
    <col min="4607" max="4607" width="24" style="1" customWidth="1"/>
    <col min="4608" max="4608" width="14.140625" style="1" bestFit="1" customWidth="1"/>
    <col min="4609" max="4609" width="40.140625" style="1" bestFit="1" customWidth="1"/>
    <col min="4610" max="4610" width="21.28515625" style="1" bestFit="1" customWidth="1"/>
    <col min="4611" max="4611" width="13.42578125" style="1" bestFit="1" customWidth="1"/>
    <col min="4612" max="4612" width="21.28515625" style="1" bestFit="1" customWidth="1"/>
    <col min="4613" max="4613" width="25.42578125" style="1" bestFit="1" customWidth="1"/>
    <col min="4614" max="4614" width="18" style="1" bestFit="1" customWidth="1"/>
    <col min="4615" max="4615" width="19.42578125" style="1" bestFit="1" customWidth="1"/>
    <col min="4616" max="4854" width="11.42578125" style="1"/>
    <col min="4855" max="4855" width="13.7109375" style="1" bestFit="1" customWidth="1"/>
    <col min="4856" max="4857" width="15.85546875" style="1" bestFit="1" customWidth="1"/>
    <col min="4858" max="4858" width="19.140625" style="1" bestFit="1" customWidth="1"/>
    <col min="4859" max="4859" width="27.28515625" style="1" bestFit="1" customWidth="1"/>
    <col min="4860" max="4860" width="40.140625" style="1" bestFit="1" customWidth="1"/>
    <col min="4861" max="4861" width="30.140625" style="1" bestFit="1" customWidth="1"/>
    <col min="4862" max="4862" width="30.85546875" style="1" customWidth="1"/>
    <col min="4863" max="4863" width="24" style="1" customWidth="1"/>
    <col min="4864" max="4864" width="14.140625" style="1" bestFit="1" customWidth="1"/>
    <col min="4865" max="4865" width="40.140625" style="1" bestFit="1" customWidth="1"/>
    <col min="4866" max="4866" width="21.28515625" style="1" bestFit="1" customWidth="1"/>
    <col min="4867" max="4867" width="13.42578125" style="1" bestFit="1" customWidth="1"/>
    <col min="4868" max="4868" width="21.28515625" style="1" bestFit="1" customWidth="1"/>
    <col min="4869" max="4869" width="25.42578125" style="1" bestFit="1" customWidth="1"/>
    <col min="4870" max="4870" width="18" style="1" bestFit="1" customWidth="1"/>
    <col min="4871" max="4871" width="19.42578125" style="1" bestFit="1" customWidth="1"/>
    <col min="4872" max="5110" width="11.42578125" style="1"/>
    <col min="5111" max="5111" width="13.7109375" style="1" bestFit="1" customWidth="1"/>
    <col min="5112" max="5113" width="15.85546875" style="1" bestFit="1" customWidth="1"/>
    <col min="5114" max="5114" width="19.140625" style="1" bestFit="1" customWidth="1"/>
    <col min="5115" max="5115" width="27.28515625" style="1" bestFit="1" customWidth="1"/>
    <col min="5116" max="5116" width="40.140625" style="1" bestFit="1" customWidth="1"/>
    <col min="5117" max="5117" width="30.140625" style="1" bestFit="1" customWidth="1"/>
    <col min="5118" max="5118" width="30.85546875" style="1" customWidth="1"/>
    <col min="5119" max="5119" width="24" style="1" customWidth="1"/>
    <col min="5120" max="5120" width="14.140625" style="1" bestFit="1" customWidth="1"/>
    <col min="5121" max="5121" width="40.140625" style="1" bestFit="1" customWidth="1"/>
    <col min="5122" max="5122" width="21.28515625" style="1" bestFit="1" customWidth="1"/>
    <col min="5123" max="5123" width="13.42578125" style="1" bestFit="1" customWidth="1"/>
    <col min="5124" max="5124" width="21.28515625" style="1" bestFit="1" customWidth="1"/>
    <col min="5125" max="5125" width="25.42578125" style="1" bestFit="1" customWidth="1"/>
    <col min="5126" max="5126" width="18" style="1" bestFit="1" customWidth="1"/>
    <col min="5127" max="5127" width="19.42578125" style="1" bestFit="1" customWidth="1"/>
    <col min="5128" max="5366" width="11.42578125" style="1"/>
    <col min="5367" max="5367" width="13.7109375" style="1" bestFit="1" customWidth="1"/>
    <col min="5368" max="5369" width="15.85546875" style="1" bestFit="1" customWidth="1"/>
    <col min="5370" max="5370" width="19.140625" style="1" bestFit="1" customWidth="1"/>
    <col min="5371" max="5371" width="27.28515625" style="1" bestFit="1" customWidth="1"/>
    <col min="5372" max="5372" width="40.140625" style="1" bestFit="1" customWidth="1"/>
    <col min="5373" max="5373" width="30.140625" style="1" bestFit="1" customWidth="1"/>
    <col min="5374" max="5374" width="30.85546875" style="1" customWidth="1"/>
    <col min="5375" max="5375" width="24" style="1" customWidth="1"/>
    <col min="5376" max="5376" width="14.140625" style="1" bestFit="1" customWidth="1"/>
    <col min="5377" max="5377" width="40.140625" style="1" bestFit="1" customWidth="1"/>
    <col min="5378" max="5378" width="21.28515625" style="1" bestFit="1" customWidth="1"/>
    <col min="5379" max="5379" width="13.42578125" style="1" bestFit="1" customWidth="1"/>
    <col min="5380" max="5380" width="21.28515625" style="1" bestFit="1" customWidth="1"/>
    <col min="5381" max="5381" width="25.42578125" style="1" bestFit="1" customWidth="1"/>
    <col min="5382" max="5382" width="18" style="1" bestFit="1" customWidth="1"/>
    <col min="5383" max="5383" width="19.42578125" style="1" bestFit="1" customWidth="1"/>
    <col min="5384" max="5622" width="11.42578125" style="1"/>
    <col min="5623" max="5623" width="13.7109375" style="1" bestFit="1" customWidth="1"/>
    <col min="5624" max="5625" width="15.85546875" style="1" bestFit="1" customWidth="1"/>
    <col min="5626" max="5626" width="19.140625" style="1" bestFit="1" customWidth="1"/>
    <col min="5627" max="5627" width="27.28515625" style="1" bestFit="1" customWidth="1"/>
    <col min="5628" max="5628" width="40.140625" style="1" bestFit="1" customWidth="1"/>
    <col min="5629" max="5629" width="30.140625" style="1" bestFit="1" customWidth="1"/>
    <col min="5630" max="5630" width="30.85546875" style="1" customWidth="1"/>
    <col min="5631" max="5631" width="24" style="1" customWidth="1"/>
    <col min="5632" max="5632" width="14.140625" style="1" bestFit="1" customWidth="1"/>
    <col min="5633" max="5633" width="40.140625" style="1" bestFit="1" customWidth="1"/>
    <col min="5634" max="5634" width="21.28515625" style="1" bestFit="1" customWidth="1"/>
    <col min="5635" max="5635" width="13.42578125" style="1" bestFit="1" customWidth="1"/>
    <col min="5636" max="5636" width="21.28515625" style="1" bestFit="1" customWidth="1"/>
    <col min="5637" max="5637" width="25.42578125" style="1" bestFit="1" customWidth="1"/>
    <col min="5638" max="5638" width="18" style="1" bestFit="1" customWidth="1"/>
    <col min="5639" max="5639" width="19.42578125" style="1" bestFit="1" customWidth="1"/>
    <col min="5640" max="5878" width="11.42578125" style="1"/>
    <col min="5879" max="5879" width="13.7109375" style="1" bestFit="1" customWidth="1"/>
    <col min="5880" max="5881" width="15.85546875" style="1" bestFit="1" customWidth="1"/>
    <col min="5882" max="5882" width="19.140625" style="1" bestFit="1" customWidth="1"/>
    <col min="5883" max="5883" width="27.28515625" style="1" bestFit="1" customWidth="1"/>
    <col min="5884" max="5884" width="40.140625" style="1" bestFit="1" customWidth="1"/>
    <col min="5885" max="5885" width="30.140625" style="1" bestFit="1" customWidth="1"/>
    <col min="5886" max="5886" width="30.85546875" style="1" customWidth="1"/>
    <col min="5887" max="5887" width="24" style="1" customWidth="1"/>
    <col min="5888" max="5888" width="14.140625" style="1" bestFit="1" customWidth="1"/>
    <col min="5889" max="5889" width="40.140625" style="1" bestFit="1" customWidth="1"/>
    <col min="5890" max="5890" width="21.28515625" style="1" bestFit="1" customWidth="1"/>
    <col min="5891" max="5891" width="13.42578125" style="1" bestFit="1" customWidth="1"/>
    <col min="5892" max="5892" width="21.28515625" style="1" bestFit="1" customWidth="1"/>
    <col min="5893" max="5893" width="25.42578125" style="1" bestFit="1" customWidth="1"/>
    <col min="5894" max="5894" width="18" style="1" bestFit="1" customWidth="1"/>
    <col min="5895" max="5895" width="19.42578125" style="1" bestFit="1" customWidth="1"/>
    <col min="5896" max="6134" width="11.42578125" style="1"/>
    <col min="6135" max="6135" width="13.7109375" style="1" bestFit="1" customWidth="1"/>
    <col min="6136" max="6137" width="15.85546875" style="1" bestFit="1" customWidth="1"/>
    <col min="6138" max="6138" width="19.140625" style="1" bestFit="1" customWidth="1"/>
    <col min="6139" max="6139" width="27.28515625" style="1" bestFit="1" customWidth="1"/>
    <col min="6140" max="6140" width="40.140625" style="1" bestFit="1" customWidth="1"/>
    <col min="6141" max="6141" width="30.140625" style="1" bestFit="1" customWidth="1"/>
    <col min="6142" max="6142" width="30.85546875" style="1" customWidth="1"/>
    <col min="6143" max="6143" width="24" style="1" customWidth="1"/>
    <col min="6144" max="6144" width="14.140625" style="1" bestFit="1" customWidth="1"/>
    <col min="6145" max="6145" width="40.140625" style="1" bestFit="1" customWidth="1"/>
    <col min="6146" max="6146" width="21.28515625" style="1" bestFit="1" customWidth="1"/>
    <col min="6147" max="6147" width="13.42578125" style="1" bestFit="1" customWidth="1"/>
    <col min="6148" max="6148" width="21.28515625" style="1" bestFit="1" customWidth="1"/>
    <col min="6149" max="6149" width="25.42578125" style="1" bestFit="1" customWidth="1"/>
    <col min="6150" max="6150" width="18" style="1" bestFit="1" customWidth="1"/>
    <col min="6151" max="6151" width="19.42578125" style="1" bestFit="1" customWidth="1"/>
    <col min="6152" max="6390" width="11.42578125" style="1"/>
    <col min="6391" max="6391" width="13.7109375" style="1" bestFit="1" customWidth="1"/>
    <col min="6392" max="6393" width="15.85546875" style="1" bestFit="1" customWidth="1"/>
    <col min="6394" max="6394" width="19.140625" style="1" bestFit="1" customWidth="1"/>
    <col min="6395" max="6395" width="27.28515625" style="1" bestFit="1" customWidth="1"/>
    <col min="6396" max="6396" width="40.140625" style="1" bestFit="1" customWidth="1"/>
    <col min="6397" max="6397" width="30.140625" style="1" bestFit="1" customWidth="1"/>
    <col min="6398" max="6398" width="30.85546875" style="1" customWidth="1"/>
    <col min="6399" max="6399" width="24" style="1" customWidth="1"/>
    <col min="6400" max="6400" width="14.140625" style="1" bestFit="1" customWidth="1"/>
    <col min="6401" max="6401" width="40.140625" style="1" bestFit="1" customWidth="1"/>
    <col min="6402" max="6402" width="21.28515625" style="1" bestFit="1" customWidth="1"/>
    <col min="6403" max="6403" width="13.42578125" style="1" bestFit="1" customWidth="1"/>
    <col min="6404" max="6404" width="21.28515625" style="1" bestFit="1" customWidth="1"/>
    <col min="6405" max="6405" width="25.42578125" style="1" bestFit="1" customWidth="1"/>
    <col min="6406" max="6406" width="18" style="1" bestFit="1" customWidth="1"/>
    <col min="6407" max="6407" width="19.42578125" style="1" bestFit="1" customWidth="1"/>
    <col min="6408" max="6646" width="11.42578125" style="1"/>
    <col min="6647" max="6647" width="13.7109375" style="1" bestFit="1" customWidth="1"/>
    <col min="6648" max="6649" width="15.85546875" style="1" bestFit="1" customWidth="1"/>
    <col min="6650" max="6650" width="19.140625" style="1" bestFit="1" customWidth="1"/>
    <col min="6651" max="6651" width="27.28515625" style="1" bestFit="1" customWidth="1"/>
    <col min="6652" max="6652" width="40.140625" style="1" bestFit="1" customWidth="1"/>
    <col min="6653" max="6653" width="30.140625" style="1" bestFit="1" customWidth="1"/>
    <col min="6654" max="6654" width="30.85546875" style="1" customWidth="1"/>
    <col min="6655" max="6655" width="24" style="1" customWidth="1"/>
    <col min="6656" max="6656" width="14.140625" style="1" bestFit="1" customWidth="1"/>
    <col min="6657" max="6657" width="40.140625" style="1" bestFit="1" customWidth="1"/>
    <col min="6658" max="6658" width="21.28515625" style="1" bestFit="1" customWidth="1"/>
    <col min="6659" max="6659" width="13.42578125" style="1" bestFit="1" customWidth="1"/>
    <col min="6660" max="6660" width="21.28515625" style="1" bestFit="1" customWidth="1"/>
    <col min="6661" max="6661" width="25.42578125" style="1" bestFit="1" customWidth="1"/>
    <col min="6662" max="6662" width="18" style="1" bestFit="1" customWidth="1"/>
    <col min="6663" max="6663" width="19.42578125" style="1" bestFit="1" customWidth="1"/>
    <col min="6664" max="6902" width="11.42578125" style="1"/>
    <col min="6903" max="6903" width="13.7109375" style="1" bestFit="1" customWidth="1"/>
    <col min="6904" max="6905" width="15.85546875" style="1" bestFit="1" customWidth="1"/>
    <col min="6906" max="6906" width="19.140625" style="1" bestFit="1" customWidth="1"/>
    <col min="6907" max="6907" width="27.28515625" style="1" bestFit="1" customWidth="1"/>
    <col min="6908" max="6908" width="40.140625" style="1" bestFit="1" customWidth="1"/>
    <col min="6909" max="6909" width="30.140625" style="1" bestFit="1" customWidth="1"/>
    <col min="6910" max="6910" width="30.85546875" style="1" customWidth="1"/>
    <col min="6911" max="6911" width="24" style="1" customWidth="1"/>
    <col min="6912" max="6912" width="14.140625" style="1" bestFit="1" customWidth="1"/>
    <col min="6913" max="6913" width="40.140625" style="1" bestFit="1" customWidth="1"/>
    <col min="6914" max="6914" width="21.28515625" style="1" bestFit="1" customWidth="1"/>
    <col min="6915" max="6915" width="13.42578125" style="1" bestFit="1" customWidth="1"/>
    <col min="6916" max="6916" width="21.28515625" style="1" bestFit="1" customWidth="1"/>
    <col min="6917" max="6917" width="25.42578125" style="1" bestFit="1" customWidth="1"/>
    <col min="6918" max="6918" width="18" style="1" bestFit="1" customWidth="1"/>
    <col min="6919" max="6919" width="19.42578125" style="1" bestFit="1" customWidth="1"/>
    <col min="6920" max="7158" width="11.42578125" style="1"/>
    <col min="7159" max="7159" width="13.7109375" style="1" bestFit="1" customWidth="1"/>
    <col min="7160" max="7161" width="15.85546875" style="1" bestFit="1" customWidth="1"/>
    <col min="7162" max="7162" width="19.140625" style="1" bestFit="1" customWidth="1"/>
    <col min="7163" max="7163" width="27.28515625" style="1" bestFit="1" customWidth="1"/>
    <col min="7164" max="7164" width="40.140625" style="1" bestFit="1" customWidth="1"/>
    <col min="7165" max="7165" width="30.140625" style="1" bestFit="1" customWidth="1"/>
    <col min="7166" max="7166" width="30.85546875" style="1" customWidth="1"/>
    <col min="7167" max="7167" width="24" style="1" customWidth="1"/>
    <col min="7168" max="7168" width="14.140625" style="1" bestFit="1" customWidth="1"/>
    <col min="7169" max="7169" width="40.140625" style="1" bestFit="1" customWidth="1"/>
    <col min="7170" max="7170" width="21.28515625" style="1" bestFit="1" customWidth="1"/>
    <col min="7171" max="7171" width="13.42578125" style="1" bestFit="1" customWidth="1"/>
    <col min="7172" max="7172" width="21.28515625" style="1" bestFit="1" customWidth="1"/>
    <col min="7173" max="7173" width="25.42578125" style="1" bestFit="1" customWidth="1"/>
    <col min="7174" max="7174" width="18" style="1" bestFit="1" customWidth="1"/>
    <col min="7175" max="7175" width="19.42578125" style="1" bestFit="1" customWidth="1"/>
    <col min="7176" max="7414" width="11.42578125" style="1"/>
    <col min="7415" max="7415" width="13.7109375" style="1" bestFit="1" customWidth="1"/>
    <col min="7416" max="7417" width="15.85546875" style="1" bestFit="1" customWidth="1"/>
    <col min="7418" max="7418" width="19.140625" style="1" bestFit="1" customWidth="1"/>
    <col min="7419" max="7419" width="27.28515625" style="1" bestFit="1" customWidth="1"/>
    <col min="7420" max="7420" width="40.140625" style="1" bestFit="1" customWidth="1"/>
    <col min="7421" max="7421" width="30.140625" style="1" bestFit="1" customWidth="1"/>
    <col min="7422" max="7422" width="30.85546875" style="1" customWidth="1"/>
    <col min="7423" max="7423" width="24" style="1" customWidth="1"/>
    <col min="7424" max="7424" width="14.140625" style="1" bestFit="1" customWidth="1"/>
    <col min="7425" max="7425" width="40.140625" style="1" bestFit="1" customWidth="1"/>
    <col min="7426" max="7426" width="21.28515625" style="1" bestFit="1" customWidth="1"/>
    <col min="7427" max="7427" width="13.42578125" style="1" bestFit="1" customWidth="1"/>
    <col min="7428" max="7428" width="21.28515625" style="1" bestFit="1" customWidth="1"/>
    <col min="7429" max="7429" width="25.42578125" style="1" bestFit="1" customWidth="1"/>
    <col min="7430" max="7430" width="18" style="1" bestFit="1" customWidth="1"/>
    <col min="7431" max="7431" width="19.42578125" style="1" bestFit="1" customWidth="1"/>
    <col min="7432" max="7670" width="11.42578125" style="1"/>
    <col min="7671" max="7671" width="13.7109375" style="1" bestFit="1" customWidth="1"/>
    <col min="7672" max="7673" width="15.85546875" style="1" bestFit="1" customWidth="1"/>
    <col min="7674" max="7674" width="19.140625" style="1" bestFit="1" customWidth="1"/>
    <col min="7675" max="7675" width="27.28515625" style="1" bestFit="1" customWidth="1"/>
    <col min="7676" max="7676" width="40.140625" style="1" bestFit="1" customWidth="1"/>
    <col min="7677" max="7677" width="30.140625" style="1" bestFit="1" customWidth="1"/>
    <col min="7678" max="7678" width="30.85546875" style="1" customWidth="1"/>
    <col min="7679" max="7679" width="24" style="1" customWidth="1"/>
    <col min="7680" max="7680" width="14.140625" style="1" bestFit="1" customWidth="1"/>
    <col min="7681" max="7681" width="40.140625" style="1" bestFit="1" customWidth="1"/>
    <col min="7682" max="7682" width="21.28515625" style="1" bestFit="1" customWidth="1"/>
    <col min="7683" max="7683" width="13.42578125" style="1" bestFit="1" customWidth="1"/>
    <col min="7684" max="7684" width="21.28515625" style="1" bestFit="1" customWidth="1"/>
    <col min="7685" max="7685" width="25.42578125" style="1" bestFit="1" customWidth="1"/>
    <col min="7686" max="7686" width="18" style="1" bestFit="1" customWidth="1"/>
    <col min="7687" max="7687" width="19.42578125" style="1" bestFit="1" customWidth="1"/>
    <col min="7688" max="7926" width="11.42578125" style="1"/>
    <col min="7927" max="7927" width="13.7109375" style="1" bestFit="1" customWidth="1"/>
    <col min="7928" max="7929" width="15.85546875" style="1" bestFit="1" customWidth="1"/>
    <col min="7930" max="7930" width="19.140625" style="1" bestFit="1" customWidth="1"/>
    <col min="7931" max="7931" width="27.28515625" style="1" bestFit="1" customWidth="1"/>
    <col min="7932" max="7932" width="40.140625" style="1" bestFit="1" customWidth="1"/>
    <col min="7933" max="7933" width="30.140625" style="1" bestFit="1" customWidth="1"/>
    <col min="7934" max="7934" width="30.85546875" style="1" customWidth="1"/>
    <col min="7935" max="7935" width="24" style="1" customWidth="1"/>
    <col min="7936" max="7936" width="14.140625" style="1" bestFit="1" customWidth="1"/>
    <col min="7937" max="7937" width="40.140625" style="1" bestFit="1" customWidth="1"/>
    <col min="7938" max="7938" width="21.28515625" style="1" bestFit="1" customWidth="1"/>
    <col min="7939" max="7939" width="13.42578125" style="1" bestFit="1" customWidth="1"/>
    <col min="7940" max="7940" width="21.28515625" style="1" bestFit="1" customWidth="1"/>
    <col min="7941" max="7941" width="25.42578125" style="1" bestFit="1" customWidth="1"/>
    <col min="7942" max="7942" width="18" style="1" bestFit="1" customWidth="1"/>
    <col min="7943" max="7943" width="19.42578125" style="1" bestFit="1" customWidth="1"/>
    <col min="7944" max="8182" width="11.42578125" style="1"/>
    <col min="8183" max="8183" width="13.7109375" style="1" bestFit="1" customWidth="1"/>
    <col min="8184" max="8185" width="15.85546875" style="1" bestFit="1" customWidth="1"/>
    <col min="8186" max="8186" width="19.140625" style="1" bestFit="1" customWidth="1"/>
    <col min="8187" max="8187" width="27.28515625" style="1" bestFit="1" customWidth="1"/>
    <col min="8188" max="8188" width="40.140625" style="1" bestFit="1" customWidth="1"/>
    <col min="8189" max="8189" width="30.140625" style="1" bestFit="1" customWidth="1"/>
    <col min="8190" max="8190" width="30.85546875" style="1" customWidth="1"/>
    <col min="8191" max="8191" width="24" style="1" customWidth="1"/>
    <col min="8192" max="8192" width="14.140625" style="1" bestFit="1" customWidth="1"/>
    <col min="8193" max="8193" width="40.140625" style="1" bestFit="1" customWidth="1"/>
    <col min="8194" max="8194" width="21.28515625" style="1" bestFit="1" customWidth="1"/>
    <col min="8195" max="8195" width="13.42578125" style="1" bestFit="1" customWidth="1"/>
    <col min="8196" max="8196" width="21.28515625" style="1" bestFit="1" customWidth="1"/>
    <col min="8197" max="8197" width="25.42578125" style="1" bestFit="1" customWidth="1"/>
    <col min="8198" max="8198" width="18" style="1" bestFit="1" customWidth="1"/>
    <col min="8199" max="8199" width="19.42578125" style="1" bestFit="1" customWidth="1"/>
    <col min="8200" max="8438" width="11.42578125" style="1"/>
    <col min="8439" max="8439" width="13.7109375" style="1" bestFit="1" customWidth="1"/>
    <col min="8440" max="8441" width="15.85546875" style="1" bestFit="1" customWidth="1"/>
    <col min="8442" max="8442" width="19.140625" style="1" bestFit="1" customWidth="1"/>
    <col min="8443" max="8443" width="27.28515625" style="1" bestFit="1" customWidth="1"/>
    <col min="8444" max="8444" width="40.140625" style="1" bestFit="1" customWidth="1"/>
    <col min="8445" max="8445" width="30.140625" style="1" bestFit="1" customWidth="1"/>
    <col min="8446" max="8446" width="30.85546875" style="1" customWidth="1"/>
    <col min="8447" max="8447" width="24" style="1" customWidth="1"/>
    <col min="8448" max="8448" width="14.140625" style="1" bestFit="1" customWidth="1"/>
    <col min="8449" max="8449" width="40.140625" style="1" bestFit="1" customWidth="1"/>
    <col min="8450" max="8450" width="21.28515625" style="1" bestFit="1" customWidth="1"/>
    <col min="8451" max="8451" width="13.42578125" style="1" bestFit="1" customWidth="1"/>
    <col min="8452" max="8452" width="21.28515625" style="1" bestFit="1" customWidth="1"/>
    <col min="8453" max="8453" width="25.42578125" style="1" bestFit="1" customWidth="1"/>
    <col min="8454" max="8454" width="18" style="1" bestFit="1" customWidth="1"/>
    <col min="8455" max="8455" width="19.42578125" style="1" bestFit="1" customWidth="1"/>
    <col min="8456" max="8694" width="11.42578125" style="1"/>
    <col min="8695" max="8695" width="13.7109375" style="1" bestFit="1" customWidth="1"/>
    <col min="8696" max="8697" width="15.85546875" style="1" bestFit="1" customWidth="1"/>
    <col min="8698" max="8698" width="19.140625" style="1" bestFit="1" customWidth="1"/>
    <col min="8699" max="8699" width="27.28515625" style="1" bestFit="1" customWidth="1"/>
    <col min="8700" max="8700" width="40.140625" style="1" bestFit="1" customWidth="1"/>
    <col min="8701" max="8701" width="30.140625" style="1" bestFit="1" customWidth="1"/>
    <col min="8702" max="8702" width="30.85546875" style="1" customWidth="1"/>
    <col min="8703" max="8703" width="24" style="1" customWidth="1"/>
    <col min="8704" max="8704" width="14.140625" style="1" bestFit="1" customWidth="1"/>
    <col min="8705" max="8705" width="40.140625" style="1" bestFit="1" customWidth="1"/>
    <col min="8706" max="8706" width="21.28515625" style="1" bestFit="1" customWidth="1"/>
    <col min="8707" max="8707" width="13.42578125" style="1" bestFit="1" customWidth="1"/>
    <col min="8708" max="8708" width="21.28515625" style="1" bestFit="1" customWidth="1"/>
    <col min="8709" max="8709" width="25.42578125" style="1" bestFit="1" customWidth="1"/>
    <col min="8710" max="8710" width="18" style="1" bestFit="1" customWidth="1"/>
    <col min="8711" max="8711" width="19.42578125" style="1" bestFit="1" customWidth="1"/>
    <col min="8712" max="8950" width="11.42578125" style="1"/>
    <col min="8951" max="8951" width="13.7109375" style="1" bestFit="1" customWidth="1"/>
    <col min="8952" max="8953" width="15.85546875" style="1" bestFit="1" customWidth="1"/>
    <col min="8954" max="8954" width="19.140625" style="1" bestFit="1" customWidth="1"/>
    <col min="8955" max="8955" width="27.28515625" style="1" bestFit="1" customWidth="1"/>
    <col min="8956" max="8956" width="40.140625" style="1" bestFit="1" customWidth="1"/>
    <col min="8957" max="8957" width="30.140625" style="1" bestFit="1" customWidth="1"/>
    <col min="8958" max="8958" width="30.85546875" style="1" customWidth="1"/>
    <col min="8959" max="8959" width="24" style="1" customWidth="1"/>
    <col min="8960" max="8960" width="14.140625" style="1" bestFit="1" customWidth="1"/>
    <col min="8961" max="8961" width="40.140625" style="1" bestFit="1" customWidth="1"/>
    <col min="8962" max="8962" width="21.28515625" style="1" bestFit="1" customWidth="1"/>
    <col min="8963" max="8963" width="13.42578125" style="1" bestFit="1" customWidth="1"/>
    <col min="8964" max="8964" width="21.28515625" style="1" bestFit="1" customWidth="1"/>
    <col min="8965" max="8965" width="25.42578125" style="1" bestFit="1" customWidth="1"/>
    <col min="8966" max="8966" width="18" style="1" bestFit="1" customWidth="1"/>
    <col min="8967" max="8967" width="19.42578125" style="1" bestFit="1" customWidth="1"/>
    <col min="8968" max="9206" width="11.42578125" style="1"/>
    <col min="9207" max="9207" width="13.7109375" style="1" bestFit="1" customWidth="1"/>
    <col min="9208" max="9209" width="15.85546875" style="1" bestFit="1" customWidth="1"/>
    <col min="9210" max="9210" width="19.140625" style="1" bestFit="1" customWidth="1"/>
    <col min="9211" max="9211" width="27.28515625" style="1" bestFit="1" customWidth="1"/>
    <col min="9212" max="9212" width="40.140625" style="1" bestFit="1" customWidth="1"/>
    <col min="9213" max="9213" width="30.140625" style="1" bestFit="1" customWidth="1"/>
    <col min="9214" max="9214" width="30.85546875" style="1" customWidth="1"/>
    <col min="9215" max="9215" width="24" style="1" customWidth="1"/>
    <col min="9216" max="9216" width="14.140625" style="1" bestFit="1" customWidth="1"/>
    <col min="9217" max="9217" width="40.140625" style="1" bestFit="1" customWidth="1"/>
    <col min="9218" max="9218" width="21.28515625" style="1" bestFit="1" customWidth="1"/>
    <col min="9219" max="9219" width="13.42578125" style="1" bestFit="1" customWidth="1"/>
    <col min="9220" max="9220" width="21.28515625" style="1" bestFit="1" customWidth="1"/>
    <col min="9221" max="9221" width="25.42578125" style="1" bestFit="1" customWidth="1"/>
    <col min="9222" max="9222" width="18" style="1" bestFit="1" customWidth="1"/>
    <col min="9223" max="9223" width="19.42578125" style="1" bestFit="1" customWidth="1"/>
    <col min="9224" max="9462" width="11.42578125" style="1"/>
    <col min="9463" max="9463" width="13.7109375" style="1" bestFit="1" customWidth="1"/>
    <col min="9464" max="9465" width="15.85546875" style="1" bestFit="1" customWidth="1"/>
    <col min="9466" max="9466" width="19.140625" style="1" bestFit="1" customWidth="1"/>
    <col min="9467" max="9467" width="27.28515625" style="1" bestFit="1" customWidth="1"/>
    <col min="9468" max="9468" width="40.140625" style="1" bestFit="1" customWidth="1"/>
    <col min="9469" max="9469" width="30.140625" style="1" bestFit="1" customWidth="1"/>
    <col min="9470" max="9470" width="30.85546875" style="1" customWidth="1"/>
    <col min="9471" max="9471" width="24" style="1" customWidth="1"/>
    <col min="9472" max="9472" width="14.140625" style="1" bestFit="1" customWidth="1"/>
    <col min="9473" max="9473" width="40.140625" style="1" bestFit="1" customWidth="1"/>
    <col min="9474" max="9474" width="21.28515625" style="1" bestFit="1" customWidth="1"/>
    <col min="9475" max="9475" width="13.42578125" style="1" bestFit="1" customWidth="1"/>
    <col min="9476" max="9476" width="21.28515625" style="1" bestFit="1" customWidth="1"/>
    <col min="9477" max="9477" width="25.42578125" style="1" bestFit="1" customWidth="1"/>
    <col min="9478" max="9478" width="18" style="1" bestFit="1" customWidth="1"/>
    <col min="9479" max="9479" width="19.42578125" style="1" bestFit="1" customWidth="1"/>
    <col min="9480" max="9718" width="11.42578125" style="1"/>
    <col min="9719" max="9719" width="13.7109375" style="1" bestFit="1" customWidth="1"/>
    <col min="9720" max="9721" width="15.85546875" style="1" bestFit="1" customWidth="1"/>
    <col min="9722" max="9722" width="19.140625" style="1" bestFit="1" customWidth="1"/>
    <col min="9723" max="9723" width="27.28515625" style="1" bestFit="1" customWidth="1"/>
    <col min="9724" max="9724" width="40.140625" style="1" bestFit="1" customWidth="1"/>
    <col min="9725" max="9725" width="30.140625" style="1" bestFit="1" customWidth="1"/>
    <col min="9726" max="9726" width="30.85546875" style="1" customWidth="1"/>
    <col min="9727" max="9727" width="24" style="1" customWidth="1"/>
    <col min="9728" max="9728" width="14.140625" style="1" bestFit="1" customWidth="1"/>
    <col min="9729" max="9729" width="40.140625" style="1" bestFit="1" customWidth="1"/>
    <col min="9730" max="9730" width="21.28515625" style="1" bestFit="1" customWidth="1"/>
    <col min="9731" max="9731" width="13.42578125" style="1" bestFit="1" customWidth="1"/>
    <col min="9732" max="9732" width="21.28515625" style="1" bestFit="1" customWidth="1"/>
    <col min="9733" max="9733" width="25.42578125" style="1" bestFit="1" customWidth="1"/>
    <col min="9734" max="9734" width="18" style="1" bestFit="1" customWidth="1"/>
    <col min="9735" max="9735" width="19.42578125" style="1" bestFit="1" customWidth="1"/>
    <col min="9736" max="9974" width="11.42578125" style="1"/>
    <col min="9975" max="9975" width="13.7109375" style="1" bestFit="1" customWidth="1"/>
    <col min="9976" max="9977" width="15.85546875" style="1" bestFit="1" customWidth="1"/>
    <col min="9978" max="9978" width="19.140625" style="1" bestFit="1" customWidth="1"/>
    <col min="9979" max="9979" width="27.28515625" style="1" bestFit="1" customWidth="1"/>
    <col min="9980" max="9980" width="40.140625" style="1" bestFit="1" customWidth="1"/>
    <col min="9981" max="9981" width="30.140625" style="1" bestFit="1" customWidth="1"/>
    <col min="9982" max="9982" width="30.85546875" style="1" customWidth="1"/>
    <col min="9983" max="9983" width="24" style="1" customWidth="1"/>
    <col min="9984" max="9984" width="14.140625" style="1" bestFit="1" customWidth="1"/>
    <col min="9985" max="9985" width="40.140625" style="1" bestFit="1" customWidth="1"/>
    <col min="9986" max="9986" width="21.28515625" style="1" bestFit="1" customWidth="1"/>
    <col min="9987" max="9987" width="13.42578125" style="1" bestFit="1" customWidth="1"/>
    <col min="9988" max="9988" width="21.28515625" style="1" bestFit="1" customWidth="1"/>
    <col min="9989" max="9989" width="25.42578125" style="1" bestFit="1" customWidth="1"/>
    <col min="9990" max="9990" width="18" style="1" bestFit="1" customWidth="1"/>
    <col min="9991" max="9991" width="19.42578125" style="1" bestFit="1" customWidth="1"/>
    <col min="9992" max="10230" width="11.42578125" style="1"/>
    <col min="10231" max="10231" width="13.7109375" style="1" bestFit="1" customWidth="1"/>
    <col min="10232" max="10233" width="15.85546875" style="1" bestFit="1" customWidth="1"/>
    <col min="10234" max="10234" width="19.140625" style="1" bestFit="1" customWidth="1"/>
    <col min="10235" max="10235" width="27.28515625" style="1" bestFit="1" customWidth="1"/>
    <col min="10236" max="10236" width="40.140625" style="1" bestFit="1" customWidth="1"/>
    <col min="10237" max="10237" width="30.140625" style="1" bestFit="1" customWidth="1"/>
    <col min="10238" max="10238" width="30.85546875" style="1" customWidth="1"/>
    <col min="10239" max="10239" width="24" style="1" customWidth="1"/>
    <col min="10240" max="10240" width="14.140625" style="1" bestFit="1" customWidth="1"/>
    <col min="10241" max="10241" width="40.140625" style="1" bestFit="1" customWidth="1"/>
    <col min="10242" max="10242" width="21.28515625" style="1" bestFit="1" customWidth="1"/>
    <col min="10243" max="10243" width="13.42578125" style="1" bestFit="1" customWidth="1"/>
    <col min="10244" max="10244" width="21.28515625" style="1" bestFit="1" customWidth="1"/>
    <col min="10245" max="10245" width="25.42578125" style="1" bestFit="1" customWidth="1"/>
    <col min="10246" max="10246" width="18" style="1" bestFit="1" customWidth="1"/>
    <col min="10247" max="10247" width="19.42578125" style="1" bestFit="1" customWidth="1"/>
    <col min="10248" max="10486" width="11.42578125" style="1"/>
    <col min="10487" max="10487" width="13.7109375" style="1" bestFit="1" customWidth="1"/>
    <col min="10488" max="10489" width="15.85546875" style="1" bestFit="1" customWidth="1"/>
    <col min="10490" max="10490" width="19.140625" style="1" bestFit="1" customWidth="1"/>
    <col min="10491" max="10491" width="27.28515625" style="1" bestFit="1" customWidth="1"/>
    <col min="10492" max="10492" width="40.140625" style="1" bestFit="1" customWidth="1"/>
    <col min="10493" max="10493" width="30.140625" style="1" bestFit="1" customWidth="1"/>
    <col min="10494" max="10494" width="30.85546875" style="1" customWidth="1"/>
    <col min="10495" max="10495" width="24" style="1" customWidth="1"/>
    <col min="10496" max="10496" width="14.140625" style="1" bestFit="1" customWidth="1"/>
    <col min="10497" max="10497" width="40.140625" style="1" bestFit="1" customWidth="1"/>
    <col min="10498" max="10498" width="21.28515625" style="1" bestFit="1" customWidth="1"/>
    <col min="10499" max="10499" width="13.42578125" style="1" bestFit="1" customWidth="1"/>
    <col min="10500" max="10500" width="21.28515625" style="1" bestFit="1" customWidth="1"/>
    <col min="10501" max="10501" width="25.42578125" style="1" bestFit="1" customWidth="1"/>
    <col min="10502" max="10502" width="18" style="1" bestFit="1" customWidth="1"/>
    <col min="10503" max="10503" width="19.42578125" style="1" bestFit="1" customWidth="1"/>
    <col min="10504" max="10742" width="11.42578125" style="1"/>
    <col min="10743" max="10743" width="13.7109375" style="1" bestFit="1" customWidth="1"/>
    <col min="10744" max="10745" width="15.85546875" style="1" bestFit="1" customWidth="1"/>
    <col min="10746" max="10746" width="19.140625" style="1" bestFit="1" customWidth="1"/>
    <col min="10747" max="10747" width="27.28515625" style="1" bestFit="1" customWidth="1"/>
    <col min="10748" max="10748" width="40.140625" style="1" bestFit="1" customWidth="1"/>
    <col min="10749" max="10749" width="30.140625" style="1" bestFit="1" customWidth="1"/>
    <col min="10750" max="10750" width="30.85546875" style="1" customWidth="1"/>
    <col min="10751" max="10751" width="24" style="1" customWidth="1"/>
    <col min="10752" max="10752" width="14.140625" style="1" bestFit="1" customWidth="1"/>
    <col min="10753" max="10753" width="40.140625" style="1" bestFit="1" customWidth="1"/>
    <col min="10754" max="10754" width="21.28515625" style="1" bestFit="1" customWidth="1"/>
    <col min="10755" max="10755" width="13.42578125" style="1" bestFit="1" customWidth="1"/>
    <col min="10756" max="10756" width="21.28515625" style="1" bestFit="1" customWidth="1"/>
    <col min="10757" max="10757" width="25.42578125" style="1" bestFit="1" customWidth="1"/>
    <col min="10758" max="10758" width="18" style="1" bestFit="1" customWidth="1"/>
    <col min="10759" max="10759" width="19.42578125" style="1" bestFit="1" customWidth="1"/>
    <col min="10760" max="10998" width="11.42578125" style="1"/>
    <col min="10999" max="10999" width="13.7109375" style="1" bestFit="1" customWidth="1"/>
    <col min="11000" max="11001" width="15.85546875" style="1" bestFit="1" customWidth="1"/>
    <col min="11002" max="11002" width="19.140625" style="1" bestFit="1" customWidth="1"/>
    <col min="11003" max="11003" width="27.28515625" style="1" bestFit="1" customWidth="1"/>
    <col min="11004" max="11004" width="40.140625" style="1" bestFit="1" customWidth="1"/>
    <col min="11005" max="11005" width="30.140625" style="1" bestFit="1" customWidth="1"/>
    <col min="11006" max="11006" width="30.85546875" style="1" customWidth="1"/>
    <col min="11007" max="11007" width="24" style="1" customWidth="1"/>
    <col min="11008" max="11008" width="14.140625" style="1" bestFit="1" customWidth="1"/>
    <col min="11009" max="11009" width="40.140625" style="1" bestFit="1" customWidth="1"/>
    <col min="11010" max="11010" width="21.28515625" style="1" bestFit="1" customWidth="1"/>
    <col min="11011" max="11011" width="13.42578125" style="1" bestFit="1" customWidth="1"/>
    <col min="11012" max="11012" width="21.28515625" style="1" bestFit="1" customWidth="1"/>
    <col min="11013" max="11013" width="25.42578125" style="1" bestFit="1" customWidth="1"/>
    <col min="11014" max="11014" width="18" style="1" bestFit="1" customWidth="1"/>
    <col min="11015" max="11015" width="19.42578125" style="1" bestFit="1" customWidth="1"/>
    <col min="11016" max="11254" width="11.42578125" style="1"/>
    <col min="11255" max="11255" width="13.7109375" style="1" bestFit="1" customWidth="1"/>
    <col min="11256" max="11257" width="15.85546875" style="1" bestFit="1" customWidth="1"/>
    <col min="11258" max="11258" width="19.140625" style="1" bestFit="1" customWidth="1"/>
    <col min="11259" max="11259" width="27.28515625" style="1" bestFit="1" customWidth="1"/>
    <col min="11260" max="11260" width="40.140625" style="1" bestFit="1" customWidth="1"/>
    <col min="11261" max="11261" width="30.140625" style="1" bestFit="1" customWidth="1"/>
    <col min="11262" max="11262" width="30.85546875" style="1" customWidth="1"/>
    <col min="11263" max="11263" width="24" style="1" customWidth="1"/>
    <col min="11264" max="11264" width="14.140625" style="1" bestFit="1" customWidth="1"/>
    <col min="11265" max="11265" width="40.140625" style="1" bestFit="1" customWidth="1"/>
    <col min="11266" max="11266" width="21.28515625" style="1" bestFit="1" customWidth="1"/>
    <col min="11267" max="11267" width="13.42578125" style="1" bestFit="1" customWidth="1"/>
    <col min="11268" max="11268" width="21.28515625" style="1" bestFit="1" customWidth="1"/>
    <col min="11269" max="11269" width="25.42578125" style="1" bestFit="1" customWidth="1"/>
    <col min="11270" max="11270" width="18" style="1" bestFit="1" customWidth="1"/>
    <col min="11271" max="11271" width="19.42578125" style="1" bestFit="1" customWidth="1"/>
    <col min="11272" max="11510" width="11.42578125" style="1"/>
    <col min="11511" max="11511" width="13.7109375" style="1" bestFit="1" customWidth="1"/>
    <col min="11512" max="11513" width="15.85546875" style="1" bestFit="1" customWidth="1"/>
    <col min="11514" max="11514" width="19.140625" style="1" bestFit="1" customWidth="1"/>
    <col min="11515" max="11515" width="27.28515625" style="1" bestFit="1" customWidth="1"/>
    <col min="11516" max="11516" width="40.140625" style="1" bestFit="1" customWidth="1"/>
    <col min="11517" max="11517" width="30.140625" style="1" bestFit="1" customWidth="1"/>
    <col min="11518" max="11518" width="30.85546875" style="1" customWidth="1"/>
    <col min="11519" max="11519" width="24" style="1" customWidth="1"/>
    <col min="11520" max="11520" width="14.140625" style="1" bestFit="1" customWidth="1"/>
    <col min="11521" max="11521" width="40.140625" style="1" bestFit="1" customWidth="1"/>
    <col min="11522" max="11522" width="21.28515625" style="1" bestFit="1" customWidth="1"/>
    <col min="11523" max="11523" width="13.42578125" style="1" bestFit="1" customWidth="1"/>
    <col min="11524" max="11524" width="21.28515625" style="1" bestFit="1" customWidth="1"/>
    <col min="11525" max="11525" width="25.42578125" style="1" bestFit="1" customWidth="1"/>
    <col min="11526" max="11526" width="18" style="1" bestFit="1" customWidth="1"/>
    <col min="11527" max="11527" width="19.42578125" style="1" bestFit="1" customWidth="1"/>
    <col min="11528" max="11766" width="11.42578125" style="1"/>
    <col min="11767" max="11767" width="13.7109375" style="1" bestFit="1" customWidth="1"/>
    <col min="11768" max="11769" width="15.85546875" style="1" bestFit="1" customWidth="1"/>
    <col min="11770" max="11770" width="19.140625" style="1" bestFit="1" customWidth="1"/>
    <col min="11771" max="11771" width="27.28515625" style="1" bestFit="1" customWidth="1"/>
    <col min="11772" max="11772" width="40.140625" style="1" bestFit="1" customWidth="1"/>
    <col min="11773" max="11773" width="30.140625" style="1" bestFit="1" customWidth="1"/>
    <col min="11774" max="11774" width="30.85546875" style="1" customWidth="1"/>
    <col min="11775" max="11775" width="24" style="1" customWidth="1"/>
    <col min="11776" max="11776" width="14.140625" style="1" bestFit="1" customWidth="1"/>
    <col min="11777" max="11777" width="40.140625" style="1" bestFit="1" customWidth="1"/>
    <col min="11778" max="11778" width="21.28515625" style="1" bestFit="1" customWidth="1"/>
    <col min="11779" max="11779" width="13.42578125" style="1" bestFit="1" customWidth="1"/>
    <col min="11780" max="11780" width="21.28515625" style="1" bestFit="1" customWidth="1"/>
    <col min="11781" max="11781" width="25.42578125" style="1" bestFit="1" customWidth="1"/>
    <col min="11782" max="11782" width="18" style="1" bestFit="1" customWidth="1"/>
    <col min="11783" max="11783" width="19.42578125" style="1" bestFit="1" customWidth="1"/>
    <col min="11784" max="12022" width="11.42578125" style="1"/>
    <col min="12023" max="12023" width="13.7109375" style="1" bestFit="1" customWidth="1"/>
    <col min="12024" max="12025" width="15.85546875" style="1" bestFit="1" customWidth="1"/>
    <col min="12026" max="12026" width="19.140625" style="1" bestFit="1" customWidth="1"/>
    <col min="12027" max="12027" width="27.28515625" style="1" bestFit="1" customWidth="1"/>
    <col min="12028" max="12028" width="40.140625" style="1" bestFit="1" customWidth="1"/>
    <col min="12029" max="12029" width="30.140625" style="1" bestFit="1" customWidth="1"/>
    <col min="12030" max="12030" width="30.85546875" style="1" customWidth="1"/>
    <col min="12031" max="12031" width="24" style="1" customWidth="1"/>
    <col min="12032" max="12032" width="14.140625" style="1" bestFit="1" customWidth="1"/>
    <col min="12033" max="12033" width="40.140625" style="1" bestFit="1" customWidth="1"/>
    <col min="12034" max="12034" width="21.28515625" style="1" bestFit="1" customWidth="1"/>
    <col min="12035" max="12035" width="13.42578125" style="1" bestFit="1" customWidth="1"/>
    <col min="12036" max="12036" width="21.28515625" style="1" bestFit="1" customWidth="1"/>
    <col min="12037" max="12037" width="25.42578125" style="1" bestFit="1" customWidth="1"/>
    <col min="12038" max="12038" width="18" style="1" bestFit="1" customWidth="1"/>
    <col min="12039" max="12039" width="19.42578125" style="1" bestFit="1" customWidth="1"/>
    <col min="12040" max="12278" width="11.42578125" style="1"/>
    <col min="12279" max="12279" width="13.7109375" style="1" bestFit="1" customWidth="1"/>
    <col min="12280" max="12281" width="15.85546875" style="1" bestFit="1" customWidth="1"/>
    <col min="12282" max="12282" width="19.140625" style="1" bestFit="1" customWidth="1"/>
    <col min="12283" max="12283" width="27.28515625" style="1" bestFit="1" customWidth="1"/>
    <col min="12284" max="12284" width="40.140625" style="1" bestFit="1" customWidth="1"/>
    <col min="12285" max="12285" width="30.140625" style="1" bestFit="1" customWidth="1"/>
    <col min="12286" max="12286" width="30.85546875" style="1" customWidth="1"/>
    <col min="12287" max="12287" width="24" style="1" customWidth="1"/>
    <col min="12288" max="12288" width="14.140625" style="1" bestFit="1" customWidth="1"/>
    <col min="12289" max="12289" width="40.140625" style="1" bestFit="1" customWidth="1"/>
    <col min="12290" max="12290" width="21.28515625" style="1" bestFit="1" customWidth="1"/>
    <col min="12291" max="12291" width="13.42578125" style="1" bestFit="1" customWidth="1"/>
    <col min="12292" max="12292" width="21.28515625" style="1" bestFit="1" customWidth="1"/>
    <col min="12293" max="12293" width="25.42578125" style="1" bestFit="1" customWidth="1"/>
    <col min="12294" max="12294" width="18" style="1" bestFit="1" customWidth="1"/>
    <col min="12295" max="12295" width="19.42578125" style="1" bestFit="1" customWidth="1"/>
    <col min="12296" max="12534" width="11.42578125" style="1"/>
    <col min="12535" max="12535" width="13.7109375" style="1" bestFit="1" customWidth="1"/>
    <col min="12536" max="12537" width="15.85546875" style="1" bestFit="1" customWidth="1"/>
    <col min="12538" max="12538" width="19.140625" style="1" bestFit="1" customWidth="1"/>
    <col min="12539" max="12539" width="27.28515625" style="1" bestFit="1" customWidth="1"/>
    <col min="12540" max="12540" width="40.140625" style="1" bestFit="1" customWidth="1"/>
    <col min="12541" max="12541" width="30.140625" style="1" bestFit="1" customWidth="1"/>
    <col min="12542" max="12542" width="30.85546875" style="1" customWidth="1"/>
    <col min="12543" max="12543" width="24" style="1" customWidth="1"/>
    <col min="12544" max="12544" width="14.140625" style="1" bestFit="1" customWidth="1"/>
    <col min="12545" max="12545" width="40.140625" style="1" bestFit="1" customWidth="1"/>
    <col min="12546" max="12546" width="21.28515625" style="1" bestFit="1" customWidth="1"/>
    <col min="12547" max="12547" width="13.42578125" style="1" bestFit="1" customWidth="1"/>
    <col min="12548" max="12548" width="21.28515625" style="1" bestFit="1" customWidth="1"/>
    <col min="12549" max="12549" width="25.42578125" style="1" bestFit="1" customWidth="1"/>
    <col min="12550" max="12550" width="18" style="1" bestFit="1" customWidth="1"/>
    <col min="12551" max="12551" width="19.42578125" style="1" bestFit="1" customWidth="1"/>
    <col min="12552" max="12790" width="11.42578125" style="1"/>
    <col min="12791" max="12791" width="13.7109375" style="1" bestFit="1" customWidth="1"/>
    <col min="12792" max="12793" width="15.85546875" style="1" bestFit="1" customWidth="1"/>
    <col min="12794" max="12794" width="19.140625" style="1" bestFit="1" customWidth="1"/>
    <col min="12795" max="12795" width="27.28515625" style="1" bestFit="1" customWidth="1"/>
    <col min="12796" max="12796" width="40.140625" style="1" bestFit="1" customWidth="1"/>
    <col min="12797" max="12797" width="30.140625" style="1" bestFit="1" customWidth="1"/>
    <col min="12798" max="12798" width="30.85546875" style="1" customWidth="1"/>
    <col min="12799" max="12799" width="24" style="1" customWidth="1"/>
    <col min="12800" max="12800" width="14.140625" style="1" bestFit="1" customWidth="1"/>
    <col min="12801" max="12801" width="40.140625" style="1" bestFit="1" customWidth="1"/>
    <col min="12802" max="12802" width="21.28515625" style="1" bestFit="1" customWidth="1"/>
    <col min="12803" max="12803" width="13.42578125" style="1" bestFit="1" customWidth="1"/>
    <col min="12804" max="12804" width="21.28515625" style="1" bestFit="1" customWidth="1"/>
    <col min="12805" max="12805" width="25.42578125" style="1" bestFit="1" customWidth="1"/>
    <col min="12806" max="12806" width="18" style="1" bestFit="1" customWidth="1"/>
    <col min="12807" max="12807" width="19.42578125" style="1" bestFit="1" customWidth="1"/>
    <col min="12808" max="13046" width="11.42578125" style="1"/>
    <col min="13047" max="13047" width="13.7109375" style="1" bestFit="1" customWidth="1"/>
    <col min="13048" max="13049" width="15.85546875" style="1" bestFit="1" customWidth="1"/>
    <col min="13050" max="13050" width="19.140625" style="1" bestFit="1" customWidth="1"/>
    <col min="13051" max="13051" width="27.28515625" style="1" bestFit="1" customWidth="1"/>
    <col min="13052" max="13052" width="40.140625" style="1" bestFit="1" customWidth="1"/>
    <col min="13053" max="13053" width="30.140625" style="1" bestFit="1" customWidth="1"/>
    <col min="13054" max="13054" width="30.85546875" style="1" customWidth="1"/>
    <col min="13055" max="13055" width="24" style="1" customWidth="1"/>
    <col min="13056" max="13056" width="14.140625" style="1" bestFit="1" customWidth="1"/>
    <col min="13057" max="13057" width="40.140625" style="1" bestFit="1" customWidth="1"/>
    <col min="13058" max="13058" width="21.28515625" style="1" bestFit="1" customWidth="1"/>
    <col min="13059" max="13059" width="13.42578125" style="1" bestFit="1" customWidth="1"/>
    <col min="13060" max="13060" width="21.28515625" style="1" bestFit="1" customWidth="1"/>
    <col min="13061" max="13061" width="25.42578125" style="1" bestFit="1" customWidth="1"/>
    <col min="13062" max="13062" width="18" style="1" bestFit="1" customWidth="1"/>
    <col min="13063" max="13063" width="19.42578125" style="1" bestFit="1" customWidth="1"/>
    <col min="13064" max="13302" width="11.42578125" style="1"/>
    <col min="13303" max="13303" width="13.7109375" style="1" bestFit="1" customWidth="1"/>
    <col min="13304" max="13305" width="15.85546875" style="1" bestFit="1" customWidth="1"/>
    <col min="13306" max="13306" width="19.140625" style="1" bestFit="1" customWidth="1"/>
    <col min="13307" max="13307" width="27.28515625" style="1" bestFit="1" customWidth="1"/>
    <col min="13308" max="13308" width="40.140625" style="1" bestFit="1" customWidth="1"/>
    <col min="13309" max="13309" width="30.140625" style="1" bestFit="1" customWidth="1"/>
    <col min="13310" max="13310" width="30.85546875" style="1" customWidth="1"/>
    <col min="13311" max="13311" width="24" style="1" customWidth="1"/>
    <col min="13312" max="13312" width="14.140625" style="1" bestFit="1" customWidth="1"/>
    <col min="13313" max="13313" width="40.140625" style="1" bestFit="1" customWidth="1"/>
    <col min="13314" max="13314" width="21.28515625" style="1" bestFit="1" customWidth="1"/>
    <col min="13315" max="13315" width="13.42578125" style="1" bestFit="1" customWidth="1"/>
    <col min="13316" max="13316" width="21.28515625" style="1" bestFit="1" customWidth="1"/>
    <col min="13317" max="13317" width="25.42578125" style="1" bestFit="1" customWidth="1"/>
    <col min="13318" max="13318" width="18" style="1" bestFit="1" customWidth="1"/>
    <col min="13319" max="13319" width="19.42578125" style="1" bestFit="1" customWidth="1"/>
    <col min="13320" max="13558" width="11.42578125" style="1"/>
    <col min="13559" max="13559" width="13.7109375" style="1" bestFit="1" customWidth="1"/>
    <col min="13560" max="13561" width="15.85546875" style="1" bestFit="1" customWidth="1"/>
    <col min="13562" max="13562" width="19.140625" style="1" bestFit="1" customWidth="1"/>
    <col min="13563" max="13563" width="27.28515625" style="1" bestFit="1" customWidth="1"/>
    <col min="13564" max="13564" width="40.140625" style="1" bestFit="1" customWidth="1"/>
    <col min="13565" max="13565" width="30.140625" style="1" bestFit="1" customWidth="1"/>
    <col min="13566" max="13566" width="30.85546875" style="1" customWidth="1"/>
    <col min="13567" max="13567" width="24" style="1" customWidth="1"/>
    <col min="13568" max="13568" width="14.140625" style="1" bestFit="1" customWidth="1"/>
    <col min="13569" max="13569" width="40.140625" style="1" bestFit="1" customWidth="1"/>
    <col min="13570" max="13570" width="21.28515625" style="1" bestFit="1" customWidth="1"/>
    <col min="13571" max="13571" width="13.42578125" style="1" bestFit="1" customWidth="1"/>
    <col min="13572" max="13572" width="21.28515625" style="1" bestFit="1" customWidth="1"/>
    <col min="13573" max="13573" width="25.42578125" style="1" bestFit="1" customWidth="1"/>
    <col min="13574" max="13574" width="18" style="1" bestFit="1" customWidth="1"/>
    <col min="13575" max="13575" width="19.42578125" style="1" bestFit="1" customWidth="1"/>
    <col min="13576" max="13814" width="11.42578125" style="1"/>
    <col min="13815" max="13815" width="13.7109375" style="1" bestFit="1" customWidth="1"/>
    <col min="13816" max="13817" width="15.85546875" style="1" bestFit="1" customWidth="1"/>
    <col min="13818" max="13818" width="19.140625" style="1" bestFit="1" customWidth="1"/>
    <col min="13819" max="13819" width="27.28515625" style="1" bestFit="1" customWidth="1"/>
    <col min="13820" max="13820" width="40.140625" style="1" bestFit="1" customWidth="1"/>
    <col min="13821" max="13821" width="30.140625" style="1" bestFit="1" customWidth="1"/>
    <col min="13822" max="13822" width="30.85546875" style="1" customWidth="1"/>
    <col min="13823" max="13823" width="24" style="1" customWidth="1"/>
    <col min="13824" max="13824" width="14.140625" style="1" bestFit="1" customWidth="1"/>
    <col min="13825" max="13825" width="40.140625" style="1" bestFit="1" customWidth="1"/>
    <col min="13826" max="13826" width="21.28515625" style="1" bestFit="1" customWidth="1"/>
    <col min="13827" max="13827" width="13.42578125" style="1" bestFit="1" customWidth="1"/>
    <col min="13828" max="13828" width="21.28515625" style="1" bestFit="1" customWidth="1"/>
    <col min="13829" max="13829" width="25.42578125" style="1" bestFit="1" customWidth="1"/>
    <col min="13830" max="13830" width="18" style="1" bestFit="1" customWidth="1"/>
    <col min="13831" max="13831" width="19.42578125" style="1" bestFit="1" customWidth="1"/>
    <col min="13832" max="14070" width="11.42578125" style="1"/>
    <col min="14071" max="14071" width="13.7109375" style="1" bestFit="1" customWidth="1"/>
    <col min="14072" max="14073" width="15.85546875" style="1" bestFit="1" customWidth="1"/>
    <col min="14074" max="14074" width="19.140625" style="1" bestFit="1" customWidth="1"/>
    <col min="14075" max="14075" width="27.28515625" style="1" bestFit="1" customWidth="1"/>
    <col min="14076" max="14076" width="40.140625" style="1" bestFit="1" customWidth="1"/>
    <col min="14077" max="14077" width="30.140625" style="1" bestFit="1" customWidth="1"/>
    <col min="14078" max="14078" width="30.85546875" style="1" customWidth="1"/>
    <col min="14079" max="14079" width="24" style="1" customWidth="1"/>
    <col min="14080" max="14080" width="14.140625" style="1" bestFit="1" customWidth="1"/>
    <col min="14081" max="14081" width="40.140625" style="1" bestFit="1" customWidth="1"/>
    <col min="14082" max="14082" width="21.28515625" style="1" bestFit="1" customWidth="1"/>
    <col min="14083" max="14083" width="13.42578125" style="1" bestFit="1" customWidth="1"/>
    <col min="14084" max="14084" width="21.28515625" style="1" bestFit="1" customWidth="1"/>
    <col min="14085" max="14085" width="25.42578125" style="1" bestFit="1" customWidth="1"/>
    <col min="14086" max="14086" width="18" style="1" bestFit="1" customWidth="1"/>
    <col min="14087" max="14087" width="19.42578125" style="1" bestFit="1" customWidth="1"/>
    <col min="14088" max="14326" width="11.42578125" style="1"/>
    <col min="14327" max="14327" width="13.7109375" style="1" bestFit="1" customWidth="1"/>
    <col min="14328" max="14329" width="15.85546875" style="1" bestFit="1" customWidth="1"/>
    <col min="14330" max="14330" width="19.140625" style="1" bestFit="1" customWidth="1"/>
    <col min="14331" max="14331" width="27.28515625" style="1" bestFit="1" customWidth="1"/>
    <col min="14332" max="14332" width="40.140625" style="1" bestFit="1" customWidth="1"/>
    <col min="14333" max="14333" width="30.140625" style="1" bestFit="1" customWidth="1"/>
    <col min="14334" max="14334" width="30.85546875" style="1" customWidth="1"/>
    <col min="14335" max="14335" width="24" style="1" customWidth="1"/>
    <col min="14336" max="14336" width="14.140625" style="1" bestFit="1" customWidth="1"/>
    <col min="14337" max="14337" width="40.140625" style="1" bestFit="1" customWidth="1"/>
    <col min="14338" max="14338" width="21.28515625" style="1" bestFit="1" customWidth="1"/>
    <col min="14339" max="14339" width="13.42578125" style="1" bestFit="1" customWidth="1"/>
    <col min="14340" max="14340" width="21.28515625" style="1" bestFit="1" customWidth="1"/>
    <col min="14341" max="14341" width="25.42578125" style="1" bestFit="1" customWidth="1"/>
    <col min="14342" max="14342" width="18" style="1" bestFit="1" customWidth="1"/>
    <col min="14343" max="14343" width="19.42578125" style="1" bestFit="1" customWidth="1"/>
    <col min="14344" max="14582" width="11.42578125" style="1"/>
    <col min="14583" max="14583" width="13.7109375" style="1" bestFit="1" customWidth="1"/>
    <col min="14584" max="14585" width="15.85546875" style="1" bestFit="1" customWidth="1"/>
    <col min="14586" max="14586" width="19.140625" style="1" bestFit="1" customWidth="1"/>
    <col min="14587" max="14587" width="27.28515625" style="1" bestFit="1" customWidth="1"/>
    <col min="14588" max="14588" width="40.140625" style="1" bestFit="1" customWidth="1"/>
    <col min="14589" max="14589" width="30.140625" style="1" bestFit="1" customWidth="1"/>
    <col min="14590" max="14590" width="30.85546875" style="1" customWidth="1"/>
    <col min="14591" max="14591" width="24" style="1" customWidth="1"/>
    <col min="14592" max="14592" width="14.140625" style="1" bestFit="1" customWidth="1"/>
    <col min="14593" max="14593" width="40.140625" style="1" bestFit="1" customWidth="1"/>
    <col min="14594" max="14594" width="21.28515625" style="1" bestFit="1" customWidth="1"/>
    <col min="14595" max="14595" width="13.42578125" style="1" bestFit="1" customWidth="1"/>
    <col min="14596" max="14596" width="21.28515625" style="1" bestFit="1" customWidth="1"/>
    <col min="14597" max="14597" width="25.42578125" style="1" bestFit="1" customWidth="1"/>
    <col min="14598" max="14598" width="18" style="1" bestFit="1" customWidth="1"/>
    <col min="14599" max="14599" width="19.42578125" style="1" bestFit="1" customWidth="1"/>
    <col min="14600" max="14838" width="11.42578125" style="1"/>
    <col min="14839" max="14839" width="13.7109375" style="1" bestFit="1" customWidth="1"/>
    <col min="14840" max="14841" width="15.85546875" style="1" bestFit="1" customWidth="1"/>
    <col min="14842" max="14842" width="19.140625" style="1" bestFit="1" customWidth="1"/>
    <col min="14843" max="14843" width="27.28515625" style="1" bestFit="1" customWidth="1"/>
    <col min="14844" max="14844" width="40.140625" style="1" bestFit="1" customWidth="1"/>
    <col min="14845" max="14845" width="30.140625" style="1" bestFit="1" customWidth="1"/>
    <col min="14846" max="14846" width="30.85546875" style="1" customWidth="1"/>
    <col min="14847" max="14847" width="24" style="1" customWidth="1"/>
    <col min="14848" max="14848" width="14.140625" style="1" bestFit="1" customWidth="1"/>
    <col min="14849" max="14849" width="40.140625" style="1" bestFit="1" customWidth="1"/>
    <col min="14850" max="14850" width="21.28515625" style="1" bestFit="1" customWidth="1"/>
    <col min="14851" max="14851" width="13.42578125" style="1" bestFit="1" customWidth="1"/>
    <col min="14852" max="14852" width="21.28515625" style="1" bestFit="1" customWidth="1"/>
    <col min="14853" max="14853" width="25.42578125" style="1" bestFit="1" customWidth="1"/>
    <col min="14854" max="14854" width="18" style="1" bestFit="1" customWidth="1"/>
    <col min="14855" max="14855" width="19.42578125" style="1" bestFit="1" customWidth="1"/>
    <col min="14856" max="15094" width="11.42578125" style="1"/>
    <col min="15095" max="15095" width="13.7109375" style="1" bestFit="1" customWidth="1"/>
    <col min="15096" max="15097" width="15.85546875" style="1" bestFit="1" customWidth="1"/>
    <col min="15098" max="15098" width="19.140625" style="1" bestFit="1" customWidth="1"/>
    <col min="15099" max="15099" width="27.28515625" style="1" bestFit="1" customWidth="1"/>
    <col min="15100" max="15100" width="40.140625" style="1" bestFit="1" customWidth="1"/>
    <col min="15101" max="15101" width="30.140625" style="1" bestFit="1" customWidth="1"/>
    <col min="15102" max="15102" width="30.85546875" style="1" customWidth="1"/>
    <col min="15103" max="15103" width="24" style="1" customWidth="1"/>
    <col min="15104" max="15104" width="14.140625" style="1" bestFit="1" customWidth="1"/>
    <col min="15105" max="15105" width="40.140625" style="1" bestFit="1" customWidth="1"/>
    <col min="15106" max="15106" width="21.28515625" style="1" bestFit="1" customWidth="1"/>
    <col min="15107" max="15107" width="13.42578125" style="1" bestFit="1" customWidth="1"/>
    <col min="15108" max="15108" width="21.28515625" style="1" bestFit="1" customWidth="1"/>
    <col min="15109" max="15109" width="25.42578125" style="1" bestFit="1" customWidth="1"/>
    <col min="15110" max="15110" width="18" style="1" bestFit="1" customWidth="1"/>
    <col min="15111" max="15111" width="19.42578125" style="1" bestFit="1" customWidth="1"/>
    <col min="15112" max="15350" width="11.42578125" style="1"/>
    <col min="15351" max="15351" width="13.7109375" style="1" bestFit="1" customWidth="1"/>
    <col min="15352" max="15353" width="15.85546875" style="1" bestFit="1" customWidth="1"/>
    <col min="15354" max="15354" width="19.140625" style="1" bestFit="1" customWidth="1"/>
    <col min="15355" max="15355" width="27.28515625" style="1" bestFit="1" customWidth="1"/>
    <col min="15356" max="15356" width="40.140625" style="1" bestFit="1" customWidth="1"/>
    <col min="15357" max="15357" width="30.140625" style="1" bestFit="1" customWidth="1"/>
    <col min="15358" max="15358" width="30.85546875" style="1" customWidth="1"/>
    <col min="15359" max="15359" width="24" style="1" customWidth="1"/>
    <col min="15360" max="15360" width="14.140625" style="1" bestFit="1" customWidth="1"/>
    <col min="15361" max="15361" width="40.140625" style="1" bestFit="1" customWidth="1"/>
    <col min="15362" max="15362" width="21.28515625" style="1" bestFit="1" customWidth="1"/>
    <col min="15363" max="15363" width="13.42578125" style="1" bestFit="1" customWidth="1"/>
    <col min="15364" max="15364" width="21.28515625" style="1" bestFit="1" customWidth="1"/>
    <col min="15365" max="15365" width="25.42578125" style="1" bestFit="1" customWidth="1"/>
    <col min="15366" max="15366" width="18" style="1" bestFit="1" customWidth="1"/>
    <col min="15367" max="15367" width="19.42578125" style="1" bestFit="1" customWidth="1"/>
    <col min="15368" max="15606" width="11.42578125" style="1"/>
    <col min="15607" max="15607" width="13.7109375" style="1" bestFit="1" customWidth="1"/>
    <col min="15608" max="15609" width="15.85546875" style="1" bestFit="1" customWidth="1"/>
    <col min="15610" max="15610" width="19.140625" style="1" bestFit="1" customWidth="1"/>
    <col min="15611" max="15611" width="27.28515625" style="1" bestFit="1" customWidth="1"/>
    <col min="15612" max="15612" width="40.140625" style="1" bestFit="1" customWidth="1"/>
    <col min="15613" max="15613" width="30.140625" style="1" bestFit="1" customWidth="1"/>
    <col min="15614" max="15614" width="30.85546875" style="1" customWidth="1"/>
    <col min="15615" max="15615" width="24" style="1" customWidth="1"/>
    <col min="15616" max="15616" width="14.140625" style="1" bestFit="1" customWidth="1"/>
    <col min="15617" max="15617" width="40.140625" style="1" bestFit="1" customWidth="1"/>
    <col min="15618" max="15618" width="21.28515625" style="1" bestFit="1" customWidth="1"/>
    <col min="15619" max="15619" width="13.42578125" style="1" bestFit="1" customWidth="1"/>
    <col min="15620" max="15620" width="21.28515625" style="1" bestFit="1" customWidth="1"/>
    <col min="15621" max="15621" width="25.42578125" style="1" bestFit="1" customWidth="1"/>
    <col min="15622" max="15622" width="18" style="1" bestFit="1" customWidth="1"/>
    <col min="15623" max="15623" width="19.42578125" style="1" bestFit="1" customWidth="1"/>
    <col min="15624" max="15862" width="11.42578125" style="1"/>
    <col min="15863" max="15863" width="13.7109375" style="1" bestFit="1" customWidth="1"/>
    <col min="15864" max="15865" width="15.85546875" style="1" bestFit="1" customWidth="1"/>
    <col min="15866" max="15866" width="19.140625" style="1" bestFit="1" customWidth="1"/>
    <col min="15867" max="15867" width="27.28515625" style="1" bestFit="1" customWidth="1"/>
    <col min="15868" max="15868" width="40.140625" style="1" bestFit="1" customWidth="1"/>
    <col min="15869" max="15869" width="30.140625" style="1" bestFit="1" customWidth="1"/>
    <col min="15870" max="15870" width="30.85546875" style="1" customWidth="1"/>
    <col min="15871" max="15871" width="24" style="1" customWidth="1"/>
    <col min="15872" max="15872" width="14.140625" style="1" bestFit="1" customWidth="1"/>
    <col min="15873" max="15873" width="40.140625" style="1" bestFit="1" customWidth="1"/>
    <col min="15874" max="15874" width="21.28515625" style="1" bestFit="1" customWidth="1"/>
    <col min="15875" max="15875" width="13.42578125" style="1" bestFit="1" customWidth="1"/>
    <col min="15876" max="15876" width="21.28515625" style="1" bestFit="1" customWidth="1"/>
    <col min="15877" max="15877" width="25.42578125" style="1" bestFit="1" customWidth="1"/>
    <col min="15878" max="15878" width="18" style="1" bestFit="1" customWidth="1"/>
    <col min="15879" max="15879" width="19.42578125" style="1" bestFit="1" customWidth="1"/>
    <col min="15880" max="16118" width="11.42578125" style="1"/>
    <col min="16119" max="16119" width="13.7109375" style="1" bestFit="1" customWidth="1"/>
    <col min="16120" max="16121" width="15.85546875" style="1" bestFit="1" customWidth="1"/>
    <col min="16122" max="16122" width="19.140625" style="1" bestFit="1" customWidth="1"/>
    <col min="16123" max="16123" width="27.28515625" style="1" bestFit="1" customWidth="1"/>
    <col min="16124" max="16124" width="40.140625" style="1" bestFit="1" customWidth="1"/>
    <col min="16125" max="16125" width="30.140625" style="1" bestFit="1" customWidth="1"/>
    <col min="16126" max="16126" width="30.85546875" style="1" customWidth="1"/>
    <col min="16127" max="16127" width="24" style="1" customWidth="1"/>
    <col min="16128" max="16128" width="14.140625" style="1" bestFit="1" customWidth="1"/>
    <col min="16129" max="16129" width="40.140625" style="1" bestFit="1" customWidth="1"/>
    <col min="16130" max="16130" width="21.28515625" style="1" bestFit="1" customWidth="1"/>
    <col min="16131" max="16131" width="13.42578125" style="1" bestFit="1" customWidth="1"/>
    <col min="16132" max="16132" width="21.28515625" style="1" bestFit="1" customWidth="1"/>
    <col min="16133" max="16133" width="25.42578125" style="1" bestFit="1" customWidth="1"/>
    <col min="16134" max="16134" width="18" style="1" bestFit="1" customWidth="1"/>
    <col min="16135" max="16135" width="19.42578125" style="1" bestFit="1" customWidth="1"/>
    <col min="16136" max="16384" width="11.42578125" style="1"/>
  </cols>
  <sheetData>
    <row r="1" spans="1:11" ht="100.5" customHeight="1" thickBot="1" x14ac:dyDescent="0.3"/>
    <row r="2" spans="1:11" ht="28.1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6"/>
    </row>
    <row r="3" spans="1:11" ht="162.75" customHeight="1" x14ac:dyDescent="0.25">
      <c r="A3" s="21" t="s">
        <v>0</v>
      </c>
      <c r="B3" s="21" t="s">
        <v>1</v>
      </c>
      <c r="C3" s="27" t="s">
        <v>2</v>
      </c>
      <c r="D3" s="21" t="s">
        <v>3</v>
      </c>
      <c r="E3" s="21" t="s">
        <v>4</v>
      </c>
      <c r="F3" s="21"/>
      <c r="G3" s="29"/>
      <c r="H3" s="21" t="s">
        <v>5</v>
      </c>
      <c r="I3" s="21" t="s">
        <v>6</v>
      </c>
      <c r="J3" s="24"/>
      <c r="K3" s="21" t="s">
        <v>284</v>
      </c>
    </row>
    <row r="4" spans="1:11" ht="76.5" customHeight="1" thickBot="1" x14ac:dyDescent="0.3">
      <c r="A4" s="22"/>
      <c r="B4" s="22"/>
      <c r="C4" s="28"/>
      <c r="D4" s="22"/>
      <c r="E4" s="12" t="s">
        <v>7</v>
      </c>
      <c r="F4" s="13" t="s">
        <v>8</v>
      </c>
      <c r="G4" s="14" t="s">
        <v>9</v>
      </c>
      <c r="H4" s="22"/>
      <c r="I4" s="12" t="s">
        <v>10</v>
      </c>
      <c r="J4" s="15" t="s">
        <v>11</v>
      </c>
      <c r="K4" s="23"/>
    </row>
    <row r="5" spans="1:11" ht="21.75" customHeight="1" x14ac:dyDescent="0.25">
      <c r="A5" s="6" t="s">
        <v>12</v>
      </c>
      <c r="B5" s="16" t="s">
        <v>13</v>
      </c>
      <c r="C5" s="2" t="s">
        <v>272</v>
      </c>
      <c r="D5" s="10">
        <f>H5</f>
        <v>429</v>
      </c>
      <c r="E5" s="10">
        <v>207</v>
      </c>
      <c r="F5" s="2"/>
      <c r="G5" s="10">
        <v>222</v>
      </c>
      <c r="H5" s="10">
        <f>SUM(E5:G5)</f>
        <v>429</v>
      </c>
      <c r="I5" s="10"/>
      <c r="J5" s="10" t="s">
        <v>274</v>
      </c>
      <c r="K5" s="5" t="s">
        <v>285</v>
      </c>
    </row>
    <row r="6" spans="1:11" ht="21" customHeight="1" x14ac:dyDescent="0.25">
      <c r="A6" s="7" t="s">
        <v>12</v>
      </c>
      <c r="B6" s="17" t="s">
        <v>15</v>
      </c>
      <c r="C6" s="3" t="s">
        <v>272</v>
      </c>
      <c r="D6" s="10">
        <f>H6</f>
        <v>536</v>
      </c>
      <c r="E6" s="10">
        <v>294</v>
      </c>
      <c r="F6" s="2"/>
      <c r="G6" s="10">
        <v>242</v>
      </c>
      <c r="H6" s="10">
        <f t="shared" ref="H6:H68" si="0">SUM(E6:G6)</f>
        <v>536</v>
      </c>
      <c r="I6" s="10"/>
      <c r="J6" s="10" t="s">
        <v>274</v>
      </c>
      <c r="K6" s="5" t="s">
        <v>285</v>
      </c>
    </row>
    <row r="7" spans="1:11" ht="24.75" customHeight="1" x14ac:dyDescent="0.25">
      <c r="A7" s="7" t="s">
        <v>12</v>
      </c>
      <c r="B7" s="17" t="s">
        <v>14</v>
      </c>
      <c r="C7" s="3" t="s">
        <v>272</v>
      </c>
      <c r="D7" s="10">
        <f t="shared" ref="D7:D69" si="1">H7</f>
        <v>625</v>
      </c>
      <c r="E7" s="10">
        <v>335</v>
      </c>
      <c r="F7" s="2"/>
      <c r="G7" s="10">
        <v>290</v>
      </c>
      <c r="H7" s="10">
        <f t="shared" si="0"/>
        <v>625</v>
      </c>
      <c r="I7" s="10" t="s">
        <v>274</v>
      </c>
      <c r="J7" s="10"/>
      <c r="K7" s="5" t="s">
        <v>285</v>
      </c>
    </row>
    <row r="8" spans="1:11" ht="18" customHeight="1" x14ac:dyDescent="0.25">
      <c r="A8" s="7" t="s">
        <v>12</v>
      </c>
      <c r="B8" s="17" t="s">
        <v>16</v>
      </c>
      <c r="C8" s="3" t="s">
        <v>272</v>
      </c>
      <c r="D8" s="10">
        <f>+E8+G8</f>
        <v>462</v>
      </c>
      <c r="E8" s="10">
        <v>277</v>
      </c>
      <c r="F8" s="2"/>
      <c r="G8" s="10">
        <v>185</v>
      </c>
      <c r="H8" s="10">
        <f t="shared" si="0"/>
        <v>462</v>
      </c>
      <c r="I8" s="10"/>
      <c r="J8" s="10" t="s">
        <v>274</v>
      </c>
      <c r="K8" s="5" t="s">
        <v>285</v>
      </c>
    </row>
    <row r="9" spans="1:11" ht="30" customHeight="1" x14ac:dyDescent="0.25">
      <c r="A9" s="7" t="s">
        <v>17</v>
      </c>
      <c r="B9" s="17" t="s">
        <v>18</v>
      </c>
      <c r="C9" s="3" t="s">
        <v>272</v>
      </c>
      <c r="D9" s="10">
        <f t="shared" si="1"/>
        <v>350</v>
      </c>
      <c r="E9" s="10">
        <v>199</v>
      </c>
      <c r="F9" s="2"/>
      <c r="G9" s="10">
        <v>151</v>
      </c>
      <c r="H9" s="10">
        <f t="shared" si="0"/>
        <v>350</v>
      </c>
      <c r="I9" s="10"/>
      <c r="J9" s="10" t="s">
        <v>275</v>
      </c>
      <c r="K9" s="5" t="s">
        <v>286</v>
      </c>
    </row>
    <row r="10" spans="1:11" ht="30" customHeight="1" x14ac:dyDescent="0.25">
      <c r="A10" s="7" t="s">
        <v>17</v>
      </c>
      <c r="B10" s="17" t="s">
        <v>20</v>
      </c>
      <c r="C10" s="3" t="s">
        <v>272</v>
      </c>
      <c r="D10" s="10">
        <f t="shared" si="1"/>
        <v>440</v>
      </c>
      <c r="E10" s="10">
        <v>263</v>
      </c>
      <c r="F10" s="2"/>
      <c r="G10" s="10">
        <v>177</v>
      </c>
      <c r="H10" s="10">
        <f t="shared" si="0"/>
        <v>440</v>
      </c>
      <c r="I10" s="10" t="s">
        <v>275</v>
      </c>
      <c r="J10" s="10"/>
      <c r="K10" s="5" t="s">
        <v>286</v>
      </c>
    </row>
    <row r="11" spans="1:11" ht="30" customHeight="1" x14ac:dyDescent="0.25">
      <c r="A11" s="7" t="s">
        <v>17</v>
      </c>
      <c r="B11" s="17" t="s">
        <v>19</v>
      </c>
      <c r="C11" s="3" t="s">
        <v>272</v>
      </c>
      <c r="D11" s="10">
        <f t="shared" si="1"/>
        <v>383</v>
      </c>
      <c r="E11" s="10">
        <v>206</v>
      </c>
      <c r="F11" s="2"/>
      <c r="G11" s="10">
        <v>177</v>
      </c>
      <c r="H11" s="10">
        <f t="shared" si="0"/>
        <v>383</v>
      </c>
      <c r="I11" s="10" t="s">
        <v>275</v>
      </c>
      <c r="J11" s="10"/>
      <c r="K11" s="5" t="s">
        <v>286</v>
      </c>
    </row>
    <row r="12" spans="1:11" ht="30" customHeight="1" x14ac:dyDescent="0.25">
      <c r="A12" s="7" t="s">
        <v>21</v>
      </c>
      <c r="B12" s="17" t="s">
        <v>22</v>
      </c>
      <c r="C12" s="3" t="s">
        <v>272</v>
      </c>
      <c r="D12" s="10">
        <f t="shared" si="1"/>
        <v>646</v>
      </c>
      <c r="E12" s="10">
        <v>33</v>
      </c>
      <c r="F12" s="2"/>
      <c r="G12" s="10">
        <v>613</v>
      </c>
      <c r="H12" s="10">
        <f t="shared" si="0"/>
        <v>646</v>
      </c>
      <c r="I12" s="10"/>
      <c r="J12" s="10" t="s">
        <v>275</v>
      </c>
      <c r="K12" s="5" t="s">
        <v>286</v>
      </c>
    </row>
    <row r="13" spans="1:11" ht="48" customHeight="1" x14ac:dyDescent="0.25">
      <c r="A13" s="7" t="s">
        <v>23</v>
      </c>
      <c r="B13" s="17" t="s">
        <v>24</v>
      </c>
      <c r="C13" s="3" t="s">
        <v>272</v>
      </c>
      <c r="D13" s="10">
        <f>+E13+G13</f>
        <v>963</v>
      </c>
      <c r="E13" s="10">
        <v>550</v>
      </c>
      <c r="F13" s="2"/>
      <c r="G13" s="10">
        <v>413</v>
      </c>
      <c r="H13" s="10">
        <f t="shared" si="0"/>
        <v>963</v>
      </c>
      <c r="I13" s="10"/>
      <c r="J13" s="10" t="s">
        <v>275</v>
      </c>
      <c r="K13" s="5" t="s">
        <v>285</v>
      </c>
    </row>
    <row r="14" spans="1:11" ht="28.5" x14ac:dyDescent="0.25">
      <c r="A14" s="7" t="s">
        <v>23</v>
      </c>
      <c r="B14" s="17" t="s">
        <v>215</v>
      </c>
      <c r="C14" s="3" t="s">
        <v>272</v>
      </c>
      <c r="D14" s="10">
        <f t="shared" si="1"/>
        <v>384</v>
      </c>
      <c r="E14" s="10">
        <v>211</v>
      </c>
      <c r="F14" s="2"/>
      <c r="G14" s="10">
        <v>173</v>
      </c>
      <c r="H14" s="10">
        <f t="shared" si="0"/>
        <v>384</v>
      </c>
      <c r="I14" s="10"/>
      <c r="J14" s="10" t="s">
        <v>275</v>
      </c>
      <c r="K14" s="5" t="s">
        <v>285</v>
      </c>
    </row>
    <row r="15" spans="1:11" ht="29.25" x14ac:dyDescent="0.25">
      <c r="A15" s="7" t="s">
        <v>23</v>
      </c>
      <c r="B15" s="17" t="s">
        <v>25</v>
      </c>
      <c r="C15" s="3" t="s">
        <v>272</v>
      </c>
      <c r="D15" s="10">
        <f t="shared" si="1"/>
        <v>213</v>
      </c>
      <c r="E15" s="10">
        <v>213</v>
      </c>
      <c r="F15" s="2"/>
      <c r="G15" s="10">
        <v>0</v>
      </c>
      <c r="H15" s="10">
        <f t="shared" si="0"/>
        <v>213</v>
      </c>
      <c r="I15" s="10"/>
      <c r="J15" s="10" t="s">
        <v>275</v>
      </c>
      <c r="K15" s="5" t="s">
        <v>285</v>
      </c>
    </row>
    <row r="16" spans="1:11" ht="30" customHeight="1" x14ac:dyDescent="0.25">
      <c r="A16" s="7" t="s">
        <v>26</v>
      </c>
      <c r="B16" s="17" t="s">
        <v>27</v>
      </c>
      <c r="C16" s="3" t="s">
        <v>272</v>
      </c>
      <c r="D16" s="10">
        <f t="shared" si="1"/>
        <v>1083</v>
      </c>
      <c r="E16" s="10">
        <v>566</v>
      </c>
      <c r="F16" s="2"/>
      <c r="G16" s="10">
        <v>517</v>
      </c>
      <c r="H16" s="10">
        <f t="shared" si="0"/>
        <v>1083</v>
      </c>
      <c r="I16" s="10"/>
      <c r="J16" s="10" t="s">
        <v>275</v>
      </c>
      <c r="K16" s="5" t="s">
        <v>286</v>
      </c>
    </row>
    <row r="17" spans="1:11" ht="29.25" x14ac:dyDescent="0.25">
      <c r="A17" s="7" t="s">
        <v>28</v>
      </c>
      <c r="B17" s="17" t="s">
        <v>29</v>
      </c>
      <c r="C17" s="3" t="s">
        <v>272</v>
      </c>
      <c r="D17" s="10">
        <f t="shared" si="1"/>
        <v>594</v>
      </c>
      <c r="E17" s="10">
        <v>560</v>
      </c>
      <c r="F17" s="2"/>
      <c r="G17" s="10">
        <v>34</v>
      </c>
      <c r="H17" s="10">
        <f t="shared" si="0"/>
        <v>594</v>
      </c>
      <c r="I17" s="10"/>
      <c r="J17" s="10" t="s">
        <v>275</v>
      </c>
      <c r="K17" s="5" t="s">
        <v>285</v>
      </c>
    </row>
    <row r="18" spans="1:11" ht="29.25" x14ac:dyDescent="0.25">
      <c r="A18" s="7" t="s">
        <v>28</v>
      </c>
      <c r="B18" s="17" t="s">
        <v>30</v>
      </c>
      <c r="C18" s="3" t="s">
        <v>272</v>
      </c>
      <c r="D18" s="10">
        <f t="shared" si="1"/>
        <v>261</v>
      </c>
      <c r="E18" s="10">
        <v>156</v>
      </c>
      <c r="F18" s="2"/>
      <c r="G18" s="10">
        <v>105</v>
      </c>
      <c r="H18" s="10">
        <f t="shared" si="0"/>
        <v>261</v>
      </c>
      <c r="I18" s="10" t="s">
        <v>275</v>
      </c>
      <c r="J18" s="10"/>
      <c r="K18" s="5" t="s">
        <v>285</v>
      </c>
    </row>
    <row r="19" spans="1:11" ht="28.5" x14ac:dyDescent="0.25">
      <c r="A19" s="7" t="s">
        <v>28</v>
      </c>
      <c r="B19" s="17" t="s">
        <v>31</v>
      </c>
      <c r="C19" s="3" t="s">
        <v>272</v>
      </c>
      <c r="D19" s="10">
        <f t="shared" si="1"/>
        <v>353</v>
      </c>
      <c r="E19" s="10">
        <v>192</v>
      </c>
      <c r="F19" s="2"/>
      <c r="G19" s="10">
        <v>161</v>
      </c>
      <c r="H19" s="10">
        <f t="shared" si="0"/>
        <v>353</v>
      </c>
      <c r="I19" s="10"/>
      <c r="J19" s="10" t="s">
        <v>275</v>
      </c>
      <c r="K19" s="5" t="s">
        <v>285</v>
      </c>
    </row>
    <row r="20" spans="1:11" ht="28.5" x14ac:dyDescent="0.25">
      <c r="A20" s="7" t="s">
        <v>28</v>
      </c>
      <c r="B20" s="17" t="s">
        <v>32</v>
      </c>
      <c r="C20" s="3" t="s">
        <v>273</v>
      </c>
      <c r="D20" s="10">
        <f t="shared" si="1"/>
        <v>31</v>
      </c>
      <c r="E20" s="10">
        <v>31</v>
      </c>
      <c r="F20" s="2"/>
      <c r="G20" s="10">
        <v>0</v>
      </c>
      <c r="H20" s="10">
        <f t="shared" si="0"/>
        <v>31</v>
      </c>
      <c r="I20" s="10"/>
      <c r="J20" s="10" t="s">
        <v>275</v>
      </c>
      <c r="K20" s="5" t="s">
        <v>285</v>
      </c>
    </row>
    <row r="21" spans="1:11" ht="30" customHeight="1" x14ac:dyDescent="0.25">
      <c r="A21" s="7" t="s">
        <v>33</v>
      </c>
      <c r="B21" s="17" t="s">
        <v>34</v>
      </c>
      <c r="C21" s="3" t="s">
        <v>272</v>
      </c>
      <c r="D21" s="10">
        <f t="shared" si="1"/>
        <v>280</v>
      </c>
      <c r="E21" s="10">
        <v>143</v>
      </c>
      <c r="F21" s="2"/>
      <c r="G21" s="10">
        <v>137</v>
      </c>
      <c r="H21" s="10">
        <f t="shared" si="0"/>
        <v>280</v>
      </c>
      <c r="I21" s="10"/>
      <c r="J21" s="10" t="s">
        <v>275</v>
      </c>
      <c r="K21" s="5" t="s">
        <v>286</v>
      </c>
    </row>
    <row r="22" spans="1:11" ht="30" customHeight="1" x14ac:dyDescent="0.25">
      <c r="A22" s="7" t="s">
        <v>33</v>
      </c>
      <c r="B22" s="17" t="s">
        <v>35</v>
      </c>
      <c r="C22" s="3" t="s">
        <v>272</v>
      </c>
      <c r="D22" s="10">
        <f t="shared" si="1"/>
        <v>648</v>
      </c>
      <c r="E22" s="10">
        <v>370</v>
      </c>
      <c r="F22" s="2"/>
      <c r="G22" s="10">
        <v>278</v>
      </c>
      <c r="H22" s="10">
        <f t="shared" si="0"/>
        <v>648</v>
      </c>
      <c r="I22" s="10" t="s">
        <v>275</v>
      </c>
      <c r="J22" s="10"/>
      <c r="K22" s="5" t="s">
        <v>286</v>
      </c>
    </row>
    <row r="23" spans="1:11" ht="28.5" x14ac:dyDescent="0.25">
      <c r="A23" s="7" t="s">
        <v>33</v>
      </c>
      <c r="B23" s="17" t="s">
        <v>36</v>
      </c>
      <c r="C23" s="3" t="s">
        <v>272</v>
      </c>
      <c r="D23" s="10">
        <f t="shared" si="1"/>
        <v>179</v>
      </c>
      <c r="E23" s="10">
        <v>45</v>
      </c>
      <c r="F23" s="2"/>
      <c r="G23" s="10">
        <v>134</v>
      </c>
      <c r="H23" s="10">
        <f t="shared" si="0"/>
        <v>179</v>
      </c>
      <c r="I23" s="10" t="s">
        <v>275</v>
      </c>
      <c r="J23" s="10" t="s">
        <v>275</v>
      </c>
      <c r="K23" s="5" t="s">
        <v>286</v>
      </c>
    </row>
    <row r="24" spans="1:11" ht="29.25" customHeight="1" x14ac:dyDescent="0.25">
      <c r="A24" s="7" t="s">
        <v>37</v>
      </c>
      <c r="B24" s="17" t="s">
        <v>39</v>
      </c>
      <c r="C24" s="3" t="s">
        <v>272</v>
      </c>
      <c r="D24" s="10">
        <f t="shared" si="1"/>
        <v>194</v>
      </c>
      <c r="E24" s="10">
        <v>194</v>
      </c>
      <c r="F24" s="2"/>
      <c r="G24" s="10">
        <v>0</v>
      </c>
      <c r="H24" s="10">
        <f t="shared" si="0"/>
        <v>194</v>
      </c>
      <c r="I24" s="10"/>
      <c r="J24" s="10" t="s">
        <v>275</v>
      </c>
      <c r="K24" s="5" t="s">
        <v>286</v>
      </c>
    </row>
    <row r="25" spans="1:11" ht="37.5" customHeight="1" x14ac:dyDescent="0.25">
      <c r="A25" s="7" t="s">
        <v>37</v>
      </c>
      <c r="B25" s="17" t="s">
        <v>38</v>
      </c>
      <c r="C25" s="3" t="s">
        <v>272</v>
      </c>
      <c r="D25" s="10">
        <f t="shared" si="1"/>
        <v>266</v>
      </c>
      <c r="E25" s="10">
        <v>107</v>
      </c>
      <c r="F25" s="2"/>
      <c r="G25" s="10">
        <v>159</v>
      </c>
      <c r="H25" s="10">
        <f t="shared" si="0"/>
        <v>266</v>
      </c>
      <c r="I25" s="10" t="s">
        <v>275</v>
      </c>
      <c r="J25" s="10"/>
      <c r="K25" s="5" t="s">
        <v>286</v>
      </c>
    </row>
    <row r="26" spans="1:11" ht="28.5" x14ac:dyDescent="0.25">
      <c r="A26" s="7" t="s">
        <v>40</v>
      </c>
      <c r="B26" s="17" t="s">
        <v>41</v>
      </c>
      <c r="C26" s="3" t="s">
        <v>272</v>
      </c>
      <c r="D26" s="10">
        <f t="shared" si="1"/>
        <v>383</v>
      </c>
      <c r="E26" s="10">
        <v>219</v>
      </c>
      <c r="F26" s="2"/>
      <c r="G26" s="10">
        <v>164</v>
      </c>
      <c r="H26" s="10">
        <f t="shared" si="0"/>
        <v>383</v>
      </c>
      <c r="I26" s="10" t="s">
        <v>275</v>
      </c>
      <c r="J26" s="10"/>
      <c r="K26" s="5" t="s">
        <v>286</v>
      </c>
    </row>
    <row r="27" spans="1:11" ht="28.5" x14ac:dyDescent="0.25">
      <c r="A27" s="7" t="s">
        <v>40</v>
      </c>
      <c r="B27" s="17" t="s">
        <v>42</v>
      </c>
      <c r="C27" s="3" t="s">
        <v>272</v>
      </c>
      <c r="D27" s="10">
        <f t="shared" si="1"/>
        <v>43</v>
      </c>
      <c r="E27" s="10">
        <v>43</v>
      </c>
      <c r="F27" s="2"/>
      <c r="G27" s="10">
        <v>0</v>
      </c>
      <c r="H27" s="10">
        <f t="shared" si="0"/>
        <v>43</v>
      </c>
      <c r="I27" s="10"/>
      <c r="J27" s="10" t="s">
        <v>275</v>
      </c>
      <c r="K27" s="5" t="s">
        <v>286</v>
      </c>
    </row>
    <row r="28" spans="1:11" ht="29.25" x14ac:dyDescent="0.25">
      <c r="A28" s="7" t="s">
        <v>43</v>
      </c>
      <c r="B28" s="17" t="s">
        <v>46</v>
      </c>
      <c r="C28" s="3" t="s">
        <v>272</v>
      </c>
      <c r="D28" s="10">
        <f t="shared" si="1"/>
        <v>159</v>
      </c>
      <c r="E28" s="10">
        <v>159</v>
      </c>
      <c r="F28" s="2"/>
      <c r="G28" s="10">
        <v>0</v>
      </c>
      <c r="H28" s="10">
        <f t="shared" si="0"/>
        <v>159</v>
      </c>
      <c r="I28" s="10"/>
      <c r="J28" s="10" t="s">
        <v>275</v>
      </c>
      <c r="K28" s="5" t="s">
        <v>286</v>
      </c>
    </row>
    <row r="29" spans="1:11" ht="29.25" x14ac:dyDescent="0.25">
      <c r="A29" s="7" t="s">
        <v>43</v>
      </c>
      <c r="B29" s="17" t="s">
        <v>44</v>
      </c>
      <c r="C29" s="3" t="s">
        <v>272</v>
      </c>
      <c r="D29" s="10">
        <f t="shared" si="1"/>
        <v>402</v>
      </c>
      <c r="E29" s="10">
        <v>228</v>
      </c>
      <c r="F29" s="2"/>
      <c r="G29" s="10">
        <v>174</v>
      </c>
      <c r="H29" s="10">
        <f t="shared" si="0"/>
        <v>402</v>
      </c>
      <c r="I29" s="10"/>
      <c r="J29" s="10" t="s">
        <v>275</v>
      </c>
      <c r="K29" s="5" t="s">
        <v>286</v>
      </c>
    </row>
    <row r="30" spans="1:11" ht="29.25" x14ac:dyDescent="0.25">
      <c r="A30" s="7" t="s">
        <v>43</v>
      </c>
      <c r="B30" s="17" t="s">
        <v>45</v>
      </c>
      <c r="C30" s="3" t="s">
        <v>272</v>
      </c>
      <c r="D30" s="10">
        <f t="shared" si="1"/>
        <v>114</v>
      </c>
      <c r="E30" s="10">
        <v>114</v>
      </c>
      <c r="F30" s="2"/>
      <c r="G30" s="10">
        <v>0</v>
      </c>
      <c r="H30" s="10">
        <f t="shared" si="0"/>
        <v>114</v>
      </c>
      <c r="I30" s="10"/>
      <c r="J30" s="10" t="s">
        <v>275</v>
      </c>
      <c r="K30" s="5" t="s">
        <v>286</v>
      </c>
    </row>
    <row r="31" spans="1:11" ht="29.25" x14ac:dyDescent="0.25">
      <c r="A31" s="7" t="s">
        <v>47</v>
      </c>
      <c r="B31" s="17" t="s">
        <v>48</v>
      </c>
      <c r="C31" s="3" t="s">
        <v>272</v>
      </c>
      <c r="D31" s="10">
        <f t="shared" si="1"/>
        <v>658</v>
      </c>
      <c r="E31" s="10">
        <v>177</v>
      </c>
      <c r="F31" s="2"/>
      <c r="G31" s="10">
        <v>481</v>
      </c>
      <c r="H31" s="10">
        <f t="shared" si="0"/>
        <v>658</v>
      </c>
      <c r="I31" s="10"/>
      <c r="J31" s="10" t="s">
        <v>275</v>
      </c>
      <c r="K31" s="5" t="s">
        <v>286</v>
      </c>
    </row>
    <row r="32" spans="1:11" ht="29.25" x14ac:dyDescent="0.25">
      <c r="A32" s="7" t="s">
        <v>49</v>
      </c>
      <c r="B32" s="17" t="s">
        <v>51</v>
      </c>
      <c r="C32" s="3" t="s">
        <v>272</v>
      </c>
      <c r="D32" s="10">
        <f t="shared" si="1"/>
        <v>390</v>
      </c>
      <c r="E32" s="10">
        <v>200</v>
      </c>
      <c r="F32" s="2"/>
      <c r="G32" s="10">
        <v>190</v>
      </c>
      <c r="H32" s="10">
        <f t="shared" si="0"/>
        <v>390</v>
      </c>
      <c r="I32" s="10" t="s">
        <v>275</v>
      </c>
      <c r="J32" s="10"/>
      <c r="K32" s="5" t="s">
        <v>285</v>
      </c>
    </row>
    <row r="33" spans="1:11" ht="29.25" x14ac:dyDescent="0.25">
      <c r="A33" s="7" t="s">
        <v>49</v>
      </c>
      <c r="B33" s="17" t="s">
        <v>50</v>
      </c>
      <c r="C33" s="3" t="s">
        <v>272</v>
      </c>
      <c r="D33" s="10">
        <f t="shared" si="1"/>
        <v>1197</v>
      </c>
      <c r="E33" s="10">
        <v>253</v>
      </c>
      <c r="F33" s="2"/>
      <c r="G33" s="10">
        <v>944</v>
      </c>
      <c r="H33" s="10">
        <f t="shared" si="0"/>
        <v>1197</v>
      </c>
      <c r="I33" s="10" t="s">
        <v>275</v>
      </c>
      <c r="J33" s="10"/>
      <c r="K33" s="5" t="s">
        <v>285</v>
      </c>
    </row>
    <row r="34" spans="1:11" ht="28.5" x14ac:dyDescent="0.25">
      <c r="A34" s="7" t="s">
        <v>52</v>
      </c>
      <c r="B34" s="17" t="s">
        <v>54</v>
      </c>
      <c r="C34" s="3" t="s">
        <v>272</v>
      </c>
      <c r="D34" s="10">
        <f t="shared" si="1"/>
        <v>147</v>
      </c>
      <c r="E34" s="10">
        <v>147</v>
      </c>
      <c r="F34" s="2"/>
      <c r="G34" s="10"/>
      <c r="H34" s="10">
        <f t="shared" si="0"/>
        <v>147</v>
      </c>
      <c r="I34" s="10"/>
      <c r="J34" s="10" t="s">
        <v>275</v>
      </c>
      <c r="K34" s="5" t="s">
        <v>286</v>
      </c>
    </row>
    <row r="35" spans="1:11" ht="28.5" x14ac:dyDescent="0.25">
      <c r="A35" s="7" t="s">
        <v>52</v>
      </c>
      <c r="B35" s="17" t="s">
        <v>53</v>
      </c>
      <c r="C35" s="3" t="s">
        <v>272</v>
      </c>
      <c r="D35" s="10">
        <f t="shared" si="1"/>
        <v>203</v>
      </c>
      <c r="E35" s="10">
        <v>108</v>
      </c>
      <c r="F35" s="2"/>
      <c r="G35" s="10">
        <v>95</v>
      </c>
      <c r="H35" s="10">
        <f t="shared" si="0"/>
        <v>203</v>
      </c>
      <c r="I35" s="10"/>
      <c r="J35" s="10" t="s">
        <v>275</v>
      </c>
      <c r="K35" s="5" t="s">
        <v>286</v>
      </c>
    </row>
    <row r="36" spans="1:11" ht="29.25" x14ac:dyDescent="0.25">
      <c r="A36" s="7" t="s">
        <v>55</v>
      </c>
      <c r="B36" s="17" t="s">
        <v>57</v>
      </c>
      <c r="C36" s="3" t="s">
        <v>272</v>
      </c>
      <c r="D36" s="10">
        <f t="shared" si="1"/>
        <v>81</v>
      </c>
      <c r="E36" s="10">
        <v>81</v>
      </c>
      <c r="F36" s="2"/>
      <c r="G36" s="10">
        <v>0</v>
      </c>
      <c r="H36" s="10">
        <f t="shared" si="0"/>
        <v>81</v>
      </c>
      <c r="I36" s="10" t="s">
        <v>275</v>
      </c>
      <c r="J36" s="10"/>
      <c r="K36" s="5" t="s">
        <v>286</v>
      </c>
    </row>
    <row r="37" spans="1:11" ht="29.25" x14ac:dyDescent="0.25">
      <c r="A37" s="7" t="s">
        <v>55</v>
      </c>
      <c r="B37" s="17" t="s">
        <v>56</v>
      </c>
      <c r="C37" s="3" t="s">
        <v>272</v>
      </c>
      <c r="D37" s="10">
        <f t="shared" si="1"/>
        <v>180</v>
      </c>
      <c r="E37" s="10">
        <v>104</v>
      </c>
      <c r="F37" s="2"/>
      <c r="G37" s="10">
        <v>76</v>
      </c>
      <c r="H37" s="10">
        <f t="shared" si="0"/>
        <v>180</v>
      </c>
      <c r="I37" s="10"/>
      <c r="J37" s="10" t="s">
        <v>275</v>
      </c>
      <c r="K37" s="5" t="s">
        <v>286</v>
      </c>
    </row>
    <row r="38" spans="1:11" ht="37.5" customHeight="1" x14ac:dyDescent="0.25">
      <c r="A38" s="7" t="s">
        <v>58</v>
      </c>
      <c r="B38" s="17" t="s">
        <v>61</v>
      </c>
      <c r="C38" s="3" t="s">
        <v>272</v>
      </c>
      <c r="D38" s="10">
        <f t="shared" si="1"/>
        <v>128</v>
      </c>
      <c r="E38" s="10">
        <v>128</v>
      </c>
      <c r="F38" s="2"/>
      <c r="G38" s="10">
        <v>0</v>
      </c>
      <c r="H38" s="10">
        <f t="shared" si="0"/>
        <v>128</v>
      </c>
      <c r="I38" s="10" t="s">
        <v>275</v>
      </c>
      <c r="J38" s="10"/>
      <c r="K38" s="5" t="s">
        <v>285</v>
      </c>
    </row>
    <row r="39" spans="1:11" ht="30.75" customHeight="1" x14ac:dyDescent="0.25">
      <c r="A39" s="7" t="s">
        <v>58</v>
      </c>
      <c r="B39" s="17" t="s">
        <v>60</v>
      </c>
      <c r="C39" s="3" t="s">
        <v>272</v>
      </c>
      <c r="D39" s="10">
        <f t="shared" si="1"/>
        <v>207</v>
      </c>
      <c r="E39" s="10">
        <v>146</v>
      </c>
      <c r="F39" s="2"/>
      <c r="G39" s="10">
        <v>61</v>
      </c>
      <c r="H39" s="10">
        <f t="shared" si="0"/>
        <v>207</v>
      </c>
      <c r="I39" s="10" t="s">
        <v>275</v>
      </c>
      <c r="J39" s="10"/>
      <c r="K39" s="5" t="s">
        <v>285</v>
      </c>
    </row>
    <row r="40" spans="1:11" ht="42" customHeight="1" x14ac:dyDescent="0.25">
      <c r="A40" s="7" t="s">
        <v>58</v>
      </c>
      <c r="B40" s="17" t="s">
        <v>59</v>
      </c>
      <c r="C40" s="3" t="s">
        <v>272</v>
      </c>
      <c r="D40" s="10">
        <f t="shared" si="1"/>
        <v>640</v>
      </c>
      <c r="E40" s="10">
        <v>259</v>
      </c>
      <c r="F40" s="2"/>
      <c r="G40" s="10">
        <v>381</v>
      </c>
      <c r="H40" s="10">
        <f t="shared" si="0"/>
        <v>640</v>
      </c>
      <c r="I40" s="10"/>
      <c r="J40" s="10" t="s">
        <v>275</v>
      </c>
      <c r="K40" s="5" t="s">
        <v>285</v>
      </c>
    </row>
    <row r="41" spans="1:11" ht="29.25" x14ac:dyDescent="0.25">
      <c r="A41" s="7" t="s">
        <v>62</v>
      </c>
      <c r="B41" s="17" t="s">
        <v>63</v>
      </c>
      <c r="C41" s="3" t="s">
        <v>272</v>
      </c>
      <c r="D41" s="10">
        <f t="shared" si="1"/>
        <v>1252</v>
      </c>
      <c r="E41" s="10">
        <v>424</v>
      </c>
      <c r="F41" s="2"/>
      <c r="G41" s="10">
        <v>828</v>
      </c>
      <c r="H41" s="10">
        <f t="shared" si="0"/>
        <v>1252</v>
      </c>
      <c r="I41" s="10" t="s">
        <v>275</v>
      </c>
      <c r="J41" s="10"/>
      <c r="K41" s="5" t="s">
        <v>285</v>
      </c>
    </row>
    <row r="42" spans="1:11" ht="28.5" x14ac:dyDescent="0.25">
      <c r="A42" s="7" t="s">
        <v>62</v>
      </c>
      <c r="B42" s="17" t="s">
        <v>65</v>
      </c>
      <c r="C42" s="3" t="s">
        <v>272</v>
      </c>
      <c r="D42" s="10">
        <f t="shared" si="1"/>
        <v>317</v>
      </c>
      <c r="E42" s="10">
        <v>145</v>
      </c>
      <c r="F42" s="2"/>
      <c r="G42" s="10">
        <v>172</v>
      </c>
      <c r="H42" s="10">
        <f t="shared" si="0"/>
        <v>317</v>
      </c>
      <c r="I42" s="10"/>
      <c r="J42" s="10" t="s">
        <v>275</v>
      </c>
      <c r="K42" s="5" t="s">
        <v>285</v>
      </c>
    </row>
    <row r="43" spans="1:11" ht="28.5" x14ac:dyDescent="0.25">
      <c r="A43" s="7" t="s">
        <v>62</v>
      </c>
      <c r="B43" s="17" t="s">
        <v>64</v>
      </c>
      <c r="C43" s="3" t="s">
        <v>272</v>
      </c>
      <c r="D43" s="10">
        <f t="shared" si="1"/>
        <v>374</v>
      </c>
      <c r="E43" s="10">
        <v>193</v>
      </c>
      <c r="F43" s="2"/>
      <c r="G43" s="10">
        <v>181</v>
      </c>
      <c r="H43" s="10">
        <f t="shared" si="0"/>
        <v>374</v>
      </c>
      <c r="I43" s="10" t="s">
        <v>275</v>
      </c>
      <c r="J43" s="10"/>
      <c r="K43" s="5" t="s">
        <v>285</v>
      </c>
    </row>
    <row r="44" spans="1:11" ht="28.5" x14ac:dyDescent="0.25">
      <c r="A44" s="7" t="s">
        <v>62</v>
      </c>
      <c r="B44" s="17" t="s">
        <v>216</v>
      </c>
      <c r="C44" s="3" t="s">
        <v>273</v>
      </c>
      <c r="D44" s="10">
        <f t="shared" si="1"/>
        <v>17</v>
      </c>
      <c r="E44" s="10">
        <v>17</v>
      </c>
      <c r="F44" s="2"/>
      <c r="G44" s="10">
        <v>0</v>
      </c>
      <c r="H44" s="10">
        <f t="shared" si="0"/>
        <v>17</v>
      </c>
      <c r="I44" s="10" t="s">
        <v>275</v>
      </c>
      <c r="J44" s="10"/>
      <c r="K44" s="5" t="s">
        <v>285</v>
      </c>
    </row>
    <row r="45" spans="1:11" ht="28.5" x14ac:dyDescent="0.25">
      <c r="A45" s="7" t="s">
        <v>62</v>
      </c>
      <c r="B45" s="17" t="s">
        <v>69</v>
      </c>
      <c r="C45" s="3" t="s">
        <v>273</v>
      </c>
      <c r="D45" s="10">
        <f t="shared" si="1"/>
        <v>48</v>
      </c>
      <c r="E45" s="10">
        <v>48</v>
      </c>
      <c r="F45" s="2"/>
      <c r="G45" s="10">
        <v>0</v>
      </c>
      <c r="H45" s="10">
        <f t="shared" si="0"/>
        <v>48</v>
      </c>
      <c r="I45" s="10"/>
      <c r="J45" s="10" t="s">
        <v>275</v>
      </c>
      <c r="K45" s="5" t="s">
        <v>285</v>
      </c>
    </row>
    <row r="46" spans="1:11" ht="28.5" x14ac:dyDescent="0.25">
      <c r="A46" s="7" t="s">
        <v>62</v>
      </c>
      <c r="B46" s="17" t="s">
        <v>66</v>
      </c>
      <c r="C46" s="3" t="s">
        <v>273</v>
      </c>
      <c r="D46" s="10">
        <f t="shared" si="1"/>
        <v>58</v>
      </c>
      <c r="E46" s="10">
        <v>58</v>
      </c>
      <c r="F46" s="2"/>
      <c r="G46" s="10">
        <v>0</v>
      </c>
      <c r="H46" s="10">
        <f t="shared" si="0"/>
        <v>58</v>
      </c>
      <c r="I46" s="10"/>
      <c r="J46" s="10" t="s">
        <v>275</v>
      </c>
      <c r="K46" s="5" t="s">
        <v>285</v>
      </c>
    </row>
    <row r="47" spans="1:11" ht="28.5" x14ac:dyDescent="0.25">
      <c r="A47" s="7" t="s">
        <v>62</v>
      </c>
      <c r="B47" s="17" t="s">
        <v>68</v>
      </c>
      <c r="C47" s="3" t="s">
        <v>273</v>
      </c>
      <c r="D47" s="10">
        <f t="shared" si="1"/>
        <v>17</v>
      </c>
      <c r="E47" s="10">
        <v>17</v>
      </c>
      <c r="F47" s="2"/>
      <c r="G47" s="10">
        <v>0</v>
      </c>
      <c r="H47" s="10">
        <f t="shared" si="0"/>
        <v>17</v>
      </c>
      <c r="I47" s="10"/>
      <c r="J47" s="10" t="s">
        <v>275</v>
      </c>
      <c r="K47" s="5" t="s">
        <v>285</v>
      </c>
    </row>
    <row r="48" spans="1:11" ht="28.5" x14ac:dyDescent="0.25">
      <c r="A48" s="7" t="s">
        <v>62</v>
      </c>
      <c r="B48" s="17" t="s">
        <v>67</v>
      </c>
      <c r="C48" s="3" t="s">
        <v>273</v>
      </c>
      <c r="D48" s="10">
        <f t="shared" si="1"/>
        <v>23</v>
      </c>
      <c r="E48" s="10">
        <v>23</v>
      </c>
      <c r="F48" s="2"/>
      <c r="G48" s="10">
        <v>0</v>
      </c>
      <c r="H48" s="10">
        <f t="shared" si="0"/>
        <v>23</v>
      </c>
      <c r="I48" s="10" t="s">
        <v>275</v>
      </c>
      <c r="J48" s="10"/>
      <c r="K48" s="5" t="s">
        <v>285</v>
      </c>
    </row>
    <row r="49" spans="1:11" ht="28.5" x14ac:dyDescent="0.25">
      <c r="A49" s="7" t="s">
        <v>62</v>
      </c>
      <c r="B49" s="17" t="s">
        <v>217</v>
      </c>
      <c r="C49" s="3" t="s">
        <v>273</v>
      </c>
      <c r="D49" s="10">
        <f t="shared" si="1"/>
        <v>42</v>
      </c>
      <c r="E49" s="10">
        <v>42</v>
      </c>
      <c r="F49" s="2"/>
      <c r="G49" s="10">
        <v>0</v>
      </c>
      <c r="H49" s="10">
        <f t="shared" si="0"/>
        <v>42</v>
      </c>
      <c r="I49" s="10"/>
      <c r="J49" s="10" t="s">
        <v>275</v>
      </c>
      <c r="K49" s="5" t="s">
        <v>285</v>
      </c>
    </row>
    <row r="50" spans="1:11" ht="28.5" x14ac:dyDescent="0.25">
      <c r="A50" s="7" t="s">
        <v>70</v>
      </c>
      <c r="B50" s="17" t="s">
        <v>72</v>
      </c>
      <c r="C50" s="3" t="s">
        <v>272</v>
      </c>
      <c r="D50" s="10">
        <f t="shared" si="1"/>
        <v>344</v>
      </c>
      <c r="E50" s="10">
        <v>191</v>
      </c>
      <c r="F50" s="2"/>
      <c r="G50" s="10">
        <v>153</v>
      </c>
      <c r="H50" s="10">
        <f t="shared" si="0"/>
        <v>344</v>
      </c>
      <c r="I50" s="10"/>
      <c r="J50" s="10" t="s">
        <v>275</v>
      </c>
      <c r="K50" s="5" t="s">
        <v>286</v>
      </c>
    </row>
    <row r="51" spans="1:11" ht="29.25" x14ac:dyDescent="0.25">
      <c r="A51" s="7" t="s">
        <v>70</v>
      </c>
      <c r="B51" s="17" t="s">
        <v>71</v>
      </c>
      <c r="C51" s="3" t="s">
        <v>272</v>
      </c>
      <c r="D51" s="10">
        <f t="shared" si="1"/>
        <v>221</v>
      </c>
      <c r="E51" s="10">
        <v>91</v>
      </c>
      <c r="F51" s="2"/>
      <c r="G51" s="10">
        <v>130</v>
      </c>
      <c r="H51" s="10">
        <f t="shared" si="0"/>
        <v>221</v>
      </c>
      <c r="I51" s="10"/>
      <c r="J51" s="10" t="s">
        <v>275</v>
      </c>
      <c r="K51" s="5" t="s">
        <v>286</v>
      </c>
    </row>
    <row r="52" spans="1:11" ht="28.5" x14ac:dyDescent="0.25">
      <c r="A52" s="7" t="s">
        <v>70</v>
      </c>
      <c r="B52" s="17" t="s">
        <v>73</v>
      </c>
      <c r="C52" s="3" t="s">
        <v>272</v>
      </c>
      <c r="D52" s="10">
        <f t="shared" si="1"/>
        <v>88</v>
      </c>
      <c r="E52" s="10">
        <v>88</v>
      </c>
      <c r="F52" s="2"/>
      <c r="G52" s="10">
        <v>0</v>
      </c>
      <c r="H52" s="10">
        <f t="shared" si="0"/>
        <v>88</v>
      </c>
      <c r="I52" s="10"/>
      <c r="J52" s="10" t="s">
        <v>275</v>
      </c>
      <c r="K52" s="5" t="s">
        <v>286</v>
      </c>
    </row>
    <row r="53" spans="1:11" ht="31.5" customHeight="1" x14ac:dyDescent="0.25">
      <c r="A53" s="7" t="s">
        <v>74</v>
      </c>
      <c r="B53" s="17" t="s">
        <v>76</v>
      </c>
      <c r="C53" s="3" t="s">
        <v>272</v>
      </c>
      <c r="D53" s="10">
        <f t="shared" si="1"/>
        <v>285</v>
      </c>
      <c r="E53" s="10">
        <v>285</v>
      </c>
      <c r="F53" s="2"/>
      <c r="G53" s="10">
        <v>0</v>
      </c>
      <c r="H53" s="10">
        <f t="shared" si="0"/>
        <v>285</v>
      </c>
      <c r="I53" s="10" t="s">
        <v>275</v>
      </c>
      <c r="J53" s="10"/>
      <c r="K53" s="5" t="s">
        <v>286</v>
      </c>
    </row>
    <row r="54" spans="1:11" ht="28.5" x14ac:dyDescent="0.25">
      <c r="A54" s="7" t="s">
        <v>74</v>
      </c>
      <c r="B54" s="17" t="s">
        <v>77</v>
      </c>
      <c r="C54" s="3" t="s">
        <v>272</v>
      </c>
      <c r="D54" s="10">
        <f t="shared" si="1"/>
        <v>305</v>
      </c>
      <c r="E54" s="10">
        <v>119</v>
      </c>
      <c r="F54" s="2"/>
      <c r="G54" s="10">
        <v>186</v>
      </c>
      <c r="H54" s="10">
        <f t="shared" si="0"/>
        <v>305</v>
      </c>
      <c r="I54" s="10" t="s">
        <v>275</v>
      </c>
      <c r="J54" s="10"/>
      <c r="K54" s="5" t="s">
        <v>286</v>
      </c>
    </row>
    <row r="55" spans="1:11" ht="38.25" customHeight="1" x14ac:dyDescent="0.25">
      <c r="A55" s="7" t="s">
        <v>74</v>
      </c>
      <c r="B55" s="17" t="s">
        <v>75</v>
      </c>
      <c r="C55" s="3" t="s">
        <v>272</v>
      </c>
      <c r="D55" s="10">
        <f t="shared" si="1"/>
        <v>190</v>
      </c>
      <c r="E55" s="10">
        <v>110</v>
      </c>
      <c r="F55" s="2"/>
      <c r="G55" s="10">
        <v>80</v>
      </c>
      <c r="H55" s="10">
        <f t="shared" si="0"/>
        <v>190</v>
      </c>
      <c r="I55" s="10"/>
      <c r="J55" s="10" t="s">
        <v>275</v>
      </c>
      <c r="K55" s="5" t="s">
        <v>286</v>
      </c>
    </row>
    <row r="56" spans="1:11" ht="39.75" customHeight="1" x14ac:dyDescent="0.25">
      <c r="A56" s="7" t="s">
        <v>74</v>
      </c>
      <c r="B56" s="17" t="s">
        <v>218</v>
      </c>
      <c r="C56" s="3" t="s">
        <v>273</v>
      </c>
      <c r="D56" s="10">
        <f t="shared" si="1"/>
        <v>13</v>
      </c>
      <c r="E56" s="10">
        <v>13</v>
      </c>
      <c r="F56" s="2"/>
      <c r="G56" s="10">
        <v>0</v>
      </c>
      <c r="H56" s="10">
        <f t="shared" si="0"/>
        <v>13</v>
      </c>
      <c r="I56" s="10"/>
      <c r="J56" s="10" t="s">
        <v>275</v>
      </c>
      <c r="K56" s="5" t="s">
        <v>285</v>
      </c>
    </row>
    <row r="57" spans="1:11" ht="36" customHeight="1" x14ac:dyDescent="0.25">
      <c r="A57" s="7" t="s">
        <v>78</v>
      </c>
      <c r="B57" s="17" t="s">
        <v>80</v>
      </c>
      <c r="C57" s="3" t="s">
        <v>272</v>
      </c>
      <c r="D57" s="10">
        <f t="shared" si="1"/>
        <v>69</v>
      </c>
      <c r="E57" s="10">
        <v>69</v>
      </c>
      <c r="F57" s="2"/>
      <c r="G57" s="10">
        <v>0</v>
      </c>
      <c r="H57" s="10">
        <f t="shared" si="0"/>
        <v>69</v>
      </c>
      <c r="I57" s="10" t="s">
        <v>275</v>
      </c>
      <c r="J57" s="10"/>
      <c r="K57" s="5" t="s">
        <v>286</v>
      </c>
    </row>
    <row r="58" spans="1:11" ht="40.5" customHeight="1" x14ac:dyDescent="0.25">
      <c r="A58" s="7" t="s">
        <v>78</v>
      </c>
      <c r="B58" s="17" t="s">
        <v>79</v>
      </c>
      <c r="C58" s="3" t="s">
        <v>272</v>
      </c>
      <c r="D58" s="10">
        <f t="shared" si="1"/>
        <v>386</v>
      </c>
      <c r="E58" s="10">
        <v>115</v>
      </c>
      <c r="F58" s="2"/>
      <c r="G58" s="10">
        <v>271</v>
      </c>
      <c r="H58" s="10">
        <f t="shared" si="0"/>
        <v>386</v>
      </c>
      <c r="I58" s="10" t="s">
        <v>275</v>
      </c>
      <c r="J58" s="10"/>
      <c r="K58" s="5" t="s">
        <v>286</v>
      </c>
    </row>
    <row r="59" spans="1:11" ht="42" customHeight="1" x14ac:dyDescent="0.25">
      <c r="A59" s="7" t="s">
        <v>81</v>
      </c>
      <c r="B59" s="17" t="s">
        <v>82</v>
      </c>
      <c r="C59" s="3" t="s">
        <v>272</v>
      </c>
      <c r="D59" s="10">
        <f t="shared" si="1"/>
        <v>812</v>
      </c>
      <c r="E59" s="10">
        <v>307</v>
      </c>
      <c r="F59" s="2"/>
      <c r="G59" s="10">
        <v>505</v>
      </c>
      <c r="H59" s="10">
        <f t="shared" si="0"/>
        <v>812</v>
      </c>
      <c r="I59" s="10" t="s">
        <v>275</v>
      </c>
      <c r="J59" s="10"/>
      <c r="K59" s="5" t="s">
        <v>285</v>
      </c>
    </row>
    <row r="60" spans="1:11" ht="44.25" customHeight="1" x14ac:dyDescent="0.25">
      <c r="A60" s="7" t="s">
        <v>81</v>
      </c>
      <c r="B60" s="17" t="s">
        <v>83</v>
      </c>
      <c r="C60" s="3" t="s">
        <v>272</v>
      </c>
      <c r="D60" s="10">
        <f t="shared" si="1"/>
        <v>280</v>
      </c>
      <c r="E60" s="10">
        <v>160</v>
      </c>
      <c r="F60" s="2"/>
      <c r="G60" s="10">
        <v>120</v>
      </c>
      <c r="H60" s="10">
        <f t="shared" si="0"/>
        <v>280</v>
      </c>
      <c r="I60" s="10"/>
      <c r="J60" s="10" t="s">
        <v>275</v>
      </c>
      <c r="K60" s="5" t="s">
        <v>285</v>
      </c>
    </row>
    <row r="61" spans="1:11" ht="41.25" customHeight="1" x14ac:dyDescent="0.25">
      <c r="A61" s="7" t="s">
        <v>81</v>
      </c>
      <c r="B61" s="17" t="s">
        <v>84</v>
      </c>
      <c r="C61" s="3" t="s">
        <v>272</v>
      </c>
      <c r="D61" s="10">
        <f t="shared" si="1"/>
        <v>332</v>
      </c>
      <c r="E61" s="10">
        <v>211</v>
      </c>
      <c r="F61" s="2"/>
      <c r="G61" s="10">
        <v>121</v>
      </c>
      <c r="H61" s="10">
        <f t="shared" si="0"/>
        <v>332</v>
      </c>
      <c r="I61" s="10" t="s">
        <v>275</v>
      </c>
      <c r="J61" s="10"/>
      <c r="K61" s="5" t="s">
        <v>285</v>
      </c>
    </row>
    <row r="62" spans="1:11" ht="38.25" customHeight="1" x14ac:dyDescent="0.25">
      <c r="A62" s="7" t="s">
        <v>85</v>
      </c>
      <c r="B62" s="17" t="s">
        <v>86</v>
      </c>
      <c r="C62" s="3" t="s">
        <v>272</v>
      </c>
      <c r="D62" s="10">
        <f t="shared" si="1"/>
        <v>347</v>
      </c>
      <c r="E62" s="10">
        <v>197</v>
      </c>
      <c r="F62" s="2"/>
      <c r="G62" s="10">
        <v>150</v>
      </c>
      <c r="H62" s="10">
        <f t="shared" si="0"/>
        <v>347</v>
      </c>
      <c r="I62" s="10"/>
      <c r="J62" s="10" t="s">
        <v>275</v>
      </c>
      <c r="K62" s="5" t="s">
        <v>285</v>
      </c>
    </row>
    <row r="63" spans="1:11" ht="45" customHeight="1" x14ac:dyDescent="0.25">
      <c r="A63" s="7" t="s">
        <v>85</v>
      </c>
      <c r="B63" s="17" t="s">
        <v>88</v>
      </c>
      <c r="C63" s="3" t="s">
        <v>272</v>
      </c>
      <c r="D63" s="10">
        <f t="shared" si="1"/>
        <v>130</v>
      </c>
      <c r="E63" s="10">
        <v>130</v>
      </c>
      <c r="F63" s="2"/>
      <c r="G63" s="10">
        <v>0</v>
      </c>
      <c r="H63" s="10">
        <f t="shared" si="0"/>
        <v>130</v>
      </c>
      <c r="I63" s="10"/>
      <c r="J63" s="10" t="s">
        <v>275</v>
      </c>
      <c r="K63" s="5" t="s">
        <v>285</v>
      </c>
    </row>
    <row r="64" spans="1:11" ht="29.25" x14ac:dyDescent="0.25">
      <c r="A64" s="7" t="s">
        <v>85</v>
      </c>
      <c r="B64" s="17" t="s">
        <v>219</v>
      </c>
      <c r="C64" s="3" t="s">
        <v>273</v>
      </c>
      <c r="D64" s="10">
        <f t="shared" si="1"/>
        <v>39</v>
      </c>
      <c r="E64" s="10">
        <v>39</v>
      </c>
      <c r="F64" s="2"/>
      <c r="G64" s="10">
        <v>0</v>
      </c>
      <c r="H64" s="10">
        <f t="shared" si="0"/>
        <v>39</v>
      </c>
      <c r="I64" s="10" t="s">
        <v>275</v>
      </c>
      <c r="J64" s="10"/>
      <c r="K64" s="5" t="s">
        <v>285</v>
      </c>
    </row>
    <row r="65" spans="1:11" ht="36" customHeight="1" x14ac:dyDescent="0.25">
      <c r="A65" s="7" t="s">
        <v>85</v>
      </c>
      <c r="B65" s="17" t="s">
        <v>89</v>
      </c>
      <c r="C65" s="3" t="s">
        <v>272</v>
      </c>
      <c r="D65" s="10">
        <f t="shared" si="1"/>
        <v>351</v>
      </c>
      <c r="E65" s="10">
        <v>193</v>
      </c>
      <c r="F65" s="2"/>
      <c r="G65" s="10">
        <v>158</v>
      </c>
      <c r="H65" s="10">
        <f t="shared" si="0"/>
        <v>351</v>
      </c>
      <c r="I65" s="10" t="s">
        <v>275</v>
      </c>
      <c r="J65" s="10"/>
      <c r="K65" s="5" t="s">
        <v>285</v>
      </c>
    </row>
    <row r="66" spans="1:11" ht="33" customHeight="1" x14ac:dyDescent="0.25">
      <c r="A66" s="7" t="s">
        <v>85</v>
      </c>
      <c r="B66" s="17" t="s">
        <v>87</v>
      </c>
      <c r="C66" s="3" t="s">
        <v>273</v>
      </c>
      <c r="D66" s="10">
        <f t="shared" si="1"/>
        <v>34</v>
      </c>
      <c r="E66" s="10">
        <v>34</v>
      </c>
      <c r="F66" s="2"/>
      <c r="G66" s="10">
        <v>0</v>
      </c>
      <c r="H66" s="10">
        <f t="shared" si="0"/>
        <v>34</v>
      </c>
      <c r="I66" s="10"/>
      <c r="J66" s="10" t="s">
        <v>275</v>
      </c>
      <c r="K66" s="5" t="s">
        <v>285</v>
      </c>
    </row>
    <row r="67" spans="1:11" ht="39" customHeight="1" x14ac:dyDescent="0.25">
      <c r="A67" s="7" t="s">
        <v>85</v>
      </c>
      <c r="B67" s="17" t="s">
        <v>220</v>
      </c>
      <c r="C67" s="3" t="s">
        <v>273</v>
      </c>
      <c r="D67" s="10">
        <f t="shared" si="1"/>
        <v>11</v>
      </c>
      <c r="E67" s="10">
        <v>11</v>
      </c>
      <c r="F67" s="2"/>
      <c r="G67" s="10">
        <v>0</v>
      </c>
      <c r="H67" s="10">
        <f t="shared" si="0"/>
        <v>11</v>
      </c>
      <c r="I67" s="10"/>
      <c r="J67" s="10" t="s">
        <v>275</v>
      </c>
      <c r="K67" s="5" t="s">
        <v>285</v>
      </c>
    </row>
    <row r="68" spans="1:11" ht="36" customHeight="1" x14ac:dyDescent="0.25">
      <c r="A68" s="7" t="s">
        <v>85</v>
      </c>
      <c r="B68" s="17" t="s">
        <v>221</v>
      </c>
      <c r="C68" s="3" t="s">
        <v>273</v>
      </c>
      <c r="D68" s="10">
        <f t="shared" si="1"/>
        <v>97</v>
      </c>
      <c r="E68" s="10">
        <v>97</v>
      </c>
      <c r="F68" s="2"/>
      <c r="G68" s="10">
        <v>0</v>
      </c>
      <c r="H68" s="10">
        <f t="shared" si="0"/>
        <v>97</v>
      </c>
      <c r="I68" s="10" t="s">
        <v>275</v>
      </c>
      <c r="J68" s="10"/>
      <c r="K68" s="5" t="s">
        <v>285</v>
      </c>
    </row>
    <row r="69" spans="1:11" ht="27" customHeight="1" x14ac:dyDescent="0.25">
      <c r="A69" s="7" t="s">
        <v>90</v>
      </c>
      <c r="B69" s="17" t="s">
        <v>91</v>
      </c>
      <c r="C69" s="3" t="s">
        <v>272</v>
      </c>
      <c r="D69" s="10">
        <f t="shared" si="1"/>
        <v>456</v>
      </c>
      <c r="E69" s="10">
        <v>131</v>
      </c>
      <c r="F69" s="2"/>
      <c r="G69" s="10">
        <v>325</v>
      </c>
      <c r="H69" s="10">
        <f t="shared" ref="H69:H130" si="2">SUM(E69:G69)</f>
        <v>456</v>
      </c>
      <c r="I69" s="10"/>
      <c r="J69" s="10" t="s">
        <v>275</v>
      </c>
      <c r="K69" s="5" t="s">
        <v>286</v>
      </c>
    </row>
    <row r="70" spans="1:11" ht="29.25" x14ac:dyDescent="0.25">
      <c r="A70" s="7" t="s">
        <v>92</v>
      </c>
      <c r="B70" s="17" t="s">
        <v>96</v>
      </c>
      <c r="C70" s="3" t="s">
        <v>272</v>
      </c>
      <c r="D70" s="10">
        <f t="shared" ref="D70:D130" si="3">H70</f>
        <v>328</v>
      </c>
      <c r="E70" s="10">
        <v>170</v>
      </c>
      <c r="F70" s="2"/>
      <c r="G70" s="10">
        <v>158</v>
      </c>
      <c r="H70" s="10">
        <f t="shared" si="2"/>
        <v>328</v>
      </c>
      <c r="I70" s="10" t="s">
        <v>275</v>
      </c>
      <c r="J70" s="10"/>
      <c r="K70" s="5" t="s">
        <v>285</v>
      </c>
    </row>
    <row r="71" spans="1:11" ht="29.25" x14ac:dyDescent="0.25">
      <c r="A71" s="7" t="s">
        <v>92</v>
      </c>
      <c r="B71" s="17" t="s">
        <v>95</v>
      </c>
      <c r="C71" s="3" t="s">
        <v>272</v>
      </c>
      <c r="D71" s="10">
        <f t="shared" si="3"/>
        <v>427</v>
      </c>
      <c r="E71" s="10">
        <v>215</v>
      </c>
      <c r="F71" s="2"/>
      <c r="G71" s="10">
        <v>212</v>
      </c>
      <c r="H71" s="10">
        <f t="shared" si="2"/>
        <v>427</v>
      </c>
      <c r="I71" s="10" t="s">
        <v>275</v>
      </c>
      <c r="J71" s="10"/>
      <c r="K71" s="5" t="s">
        <v>285</v>
      </c>
    </row>
    <row r="72" spans="1:11" ht="29.25" x14ac:dyDescent="0.25">
      <c r="A72" s="7" t="s">
        <v>92</v>
      </c>
      <c r="B72" s="17" t="s">
        <v>93</v>
      </c>
      <c r="C72" s="3" t="s">
        <v>272</v>
      </c>
      <c r="D72" s="10">
        <f t="shared" si="3"/>
        <v>398</v>
      </c>
      <c r="E72" s="10">
        <v>233</v>
      </c>
      <c r="F72" s="2"/>
      <c r="G72" s="10">
        <v>165</v>
      </c>
      <c r="H72" s="10">
        <f t="shared" si="2"/>
        <v>398</v>
      </c>
      <c r="I72" s="10"/>
      <c r="J72" s="10" t="s">
        <v>275</v>
      </c>
      <c r="K72" s="5" t="s">
        <v>285</v>
      </c>
    </row>
    <row r="73" spans="1:11" ht="28.5" x14ac:dyDescent="0.25">
      <c r="A73" s="7" t="s">
        <v>92</v>
      </c>
      <c r="B73" s="17" t="s">
        <v>94</v>
      </c>
      <c r="C73" s="3" t="s">
        <v>273</v>
      </c>
      <c r="D73" s="10">
        <f t="shared" si="3"/>
        <v>4</v>
      </c>
      <c r="E73" s="10">
        <v>4</v>
      </c>
      <c r="F73" s="2"/>
      <c r="G73" s="10">
        <v>0</v>
      </c>
      <c r="H73" s="10">
        <f t="shared" si="2"/>
        <v>4</v>
      </c>
      <c r="I73" s="10"/>
      <c r="J73" s="10" t="s">
        <v>275</v>
      </c>
      <c r="K73" s="5" t="s">
        <v>285</v>
      </c>
    </row>
    <row r="74" spans="1:11" ht="28.5" x14ac:dyDescent="0.25">
      <c r="A74" s="7" t="s">
        <v>97</v>
      </c>
      <c r="B74" s="17" t="s">
        <v>98</v>
      </c>
      <c r="C74" s="3" t="s">
        <v>272</v>
      </c>
      <c r="D74" s="10">
        <f t="shared" si="3"/>
        <v>523</v>
      </c>
      <c r="E74" s="10">
        <v>379</v>
      </c>
      <c r="F74" s="2"/>
      <c r="G74" s="10">
        <v>144</v>
      </c>
      <c r="H74" s="10">
        <f t="shared" si="2"/>
        <v>523</v>
      </c>
      <c r="I74" s="10" t="s">
        <v>275</v>
      </c>
      <c r="J74" s="10"/>
      <c r="K74" s="5" t="s">
        <v>285</v>
      </c>
    </row>
    <row r="75" spans="1:11" ht="29.25" x14ac:dyDescent="0.25">
      <c r="A75" s="7" t="s">
        <v>97</v>
      </c>
      <c r="B75" s="17" t="s">
        <v>99</v>
      </c>
      <c r="C75" s="3" t="s">
        <v>272</v>
      </c>
      <c r="D75" s="10">
        <f t="shared" si="3"/>
        <v>180</v>
      </c>
      <c r="E75" s="10">
        <v>180</v>
      </c>
      <c r="F75" s="2"/>
      <c r="G75" s="10">
        <v>0</v>
      </c>
      <c r="H75" s="10">
        <f t="shared" si="2"/>
        <v>180</v>
      </c>
      <c r="I75" s="10" t="s">
        <v>275</v>
      </c>
      <c r="J75" s="10"/>
      <c r="K75" s="5" t="s">
        <v>285</v>
      </c>
    </row>
    <row r="76" spans="1:11" ht="29.25" x14ac:dyDescent="0.25">
      <c r="A76" s="7" t="s">
        <v>97</v>
      </c>
      <c r="B76" s="17" t="s">
        <v>100</v>
      </c>
      <c r="C76" s="3" t="s">
        <v>272</v>
      </c>
      <c r="D76" s="10">
        <f t="shared" si="3"/>
        <v>159</v>
      </c>
      <c r="E76" s="10">
        <v>159</v>
      </c>
      <c r="F76" s="2"/>
      <c r="G76" s="10">
        <v>0</v>
      </c>
      <c r="H76" s="10">
        <f t="shared" si="2"/>
        <v>159</v>
      </c>
      <c r="I76" s="10" t="s">
        <v>275</v>
      </c>
      <c r="J76" s="10"/>
      <c r="K76" s="5" t="s">
        <v>285</v>
      </c>
    </row>
    <row r="77" spans="1:11" ht="29.25" x14ac:dyDescent="0.25">
      <c r="A77" s="7" t="s">
        <v>289</v>
      </c>
      <c r="B77" s="17" t="s">
        <v>288</v>
      </c>
      <c r="C77" s="3" t="s">
        <v>272</v>
      </c>
      <c r="D77" s="10">
        <f t="shared" si="3"/>
        <v>310</v>
      </c>
      <c r="E77" s="10">
        <v>310</v>
      </c>
      <c r="F77" s="2"/>
      <c r="G77" s="10">
        <v>0</v>
      </c>
      <c r="H77" s="10">
        <f t="shared" si="2"/>
        <v>310</v>
      </c>
      <c r="I77" s="10"/>
      <c r="J77" s="10" t="s">
        <v>275</v>
      </c>
      <c r="K77" s="5" t="s">
        <v>285</v>
      </c>
    </row>
    <row r="78" spans="1:11" ht="28.5" x14ac:dyDescent="0.25">
      <c r="A78" s="7" t="s">
        <v>97</v>
      </c>
      <c r="B78" s="17" t="s">
        <v>222</v>
      </c>
      <c r="C78" s="3" t="s">
        <v>273</v>
      </c>
      <c r="D78" s="10">
        <f t="shared" si="3"/>
        <v>43</v>
      </c>
      <c r="E78" s="10">
        <v>43</v>
      </c>
      <c r="F78" s="2"/>
      <c r="G78" s="10">
        <v>0</v>
      </c>
      <c r="H78" s="10">
        <f t="shared" si="2"/>
        <v>43</v>
      </c>
      <c r="I78" s="10" t="s">
        <v>275</v>
      </c>
      <c r="J78" s="10"/>
      <c r="K78" s="5" t="s">
        <v>285</v>
      </c>
    </row>
    <row r="79" spans="1:11" ht="29.25" x14ac:dyDescent="0.25">
      <c r="A79" s="7" t="s">
        <v>97</v>
      </c>
      <c r="B79" s="17" t="s">
        <v>223</v>
      </c>
      <c r="C79" s="3" t="s">
        <v>273</v>
      </c>
      <c r="D79" s="10">
        <f t="shared" si="3"/>
        <v>33</v>
      </c>
      <c r="E79" s="10">
        <v>33</v>
      </c>
      <c r="F79" s="2"/>
      <c r="G79" s="10">
        <v>0</v>
      </c>
      <c r="H79" s="10">
        <f t="shared" si="2"/>
        <v>33</v>
      </c>
      <c r="I79" s="10" t="s">
        <v>275</v>
      </c>
      <c r="J79" s="10"/>
      <c r="K79" s="5" t="s">
        <v>285</v>
      </c>
    </row>
    <row r="80" spans="1:11" ht="28.5" x14ac:dyDescent="0.25">
      <c r="A80" s="7" t="s">
        <v>101</v>
      </c>
      <c r="B80" s="17" t="s">
        <v>103</v>
      </c>
      <c r="C80" s="3" t="s">
        <v>272</v>
      </c>
      <c r="D80" s="10">
        <f t="shared" si="3"/>
        <v>160</v>
      </c>
      <c r="E80" s="10">
        <v>160</v>
      </c>
      <c r="F80" s="2"/>
      <c r="G80" s="10">
        <v>0</v>
      </c>
      <c r="H80" s="10">
        <f t="shared" si="2"/>
        <v>160</v>
      </c>
      <c r="I80" s="10" t="s">
        <v>275</v>
      </c>
      <c r="J80" s="10"/>
      <c r="K80" s="5" t="s">
        <v>286</v>
      </c>
    </row>
    <row r="81" spans="1:11" ht="29.25" x14ac:dyDescent="0.25">
      <c r="A81" s="7" t="s">
        <v>101</v>
      </c>
      <c r="B81" s="17" t="s">
        <v>102</v>
      </c>
      <c r="C81" s="3" t="s">
        <v>272</v>
      </c>
      <c r="D81" s="10">
        <f t="shared" si="3"/>
        <v>179</v>
      </c>
      <c r="E81" s="10">
        <v>132</v>
      </c>
      <c r="F81" s="2"/>
      <c r="G81" s="10">
        <v>47</v>
      </c>
      <c r="H81" s="10">
        <f t="shared" si="2"/>
        <v>179</v>
      </c>
      <c r="I81" s="10"/>
      <c r="J81" s="10" t="s">
        <v>275</v>
      </c>
      <c r="K81" s="5" t="s">
        <v>286</v>
      </c>
    </row>
    <row r="82" spans="1:11" ht="38.25" customHeight="1" x14ac:dyDescent="0.25">
      <c r="A82" s="7" t="s">
        <v>104</v>
      </c>
      <c r="B82" s="17" t="s">
        <v>105</v>
      </c>
      <c r="C82" s="3" t="s">
        <v>272</v>
      </c>
      <c r="D82" s="10">
        <f t="shared" si="3"/>
        <v>584</v>
      </c>
      <c r="E82" s="10">
        <v>432</v>
      </c>
      <c r="F82" s="2"/>
      <c r="G82" s="10">
        <v>152</v>
      </c>
      <c r="H82" s="10">
        <f t="shared" si="2"/>
        <v>584</v>
      </c>
      <c r="I82" s="10"/>
      <c r="J82" s="10" t="s">
        <v>275</v>
      </c>
      <c r="K82" s="5" t="s">
        <v>285</v>
      </c>
    </row>
    <row r="83" spans="1:11" ht="28.5" x14ac:dyDescent="0.25">
      <c r="A83" s="7" t="s">
        <v>106</v>
      </c>
      <c r="B83" s="17" t="s">
        <v>110</v>
      </c>
      <c r="C83" s="3" t="s">
        <v>272</v>
      </c>
      <c r="D83" s="10">
        <f t="shared" si="3"/>
        <v>125</v>
      </c>
      <c r="E83" s="10">
        <v>84</v>
      </c>
      <c r="F83" s="2"/>
      <c r="G83" s="10">
        <v>41</v>
      </c>
      <c r="H83" s="10">
        <f t="shared" si="2"/>
        <v>125</v>
      </c>
      <c r="I83" s="10"/>
      <c r="J83" s="10" t="s">
        <v>275</v>
      </c>
      <c r="K83" s="5" t="s">
        <v>286</v>
      </c>
    </row>
    <row r="84" spans="1:11" ht="29.25" x14ac:dyDescent="0.25">
      <c r="A84" s="7" t="s">
        <v>106</v>
      </c>
      <c r="B84" s="17" t="s">
        <v>108</v>
      </c>
      <c r="C84" s="3" t="s">
        <v>272</v>
      </c>
      <c r="D84" s="10">
        <f t="shared" si="3"/>
        <v>700</v>
      </c>
      <c r="E84" s="10">
        <v>356</v>
      </c>
      <c r="F84" s="2"/>
      <c r="G84" s="10">
        <v>344</v>
      </c>
      <c r="H84" s="10">
        <f t="shared" si="2"/>
        <v>700</v>
      </c>
      <c r="I84" s="10" t="s">
        <v>275</v>
      </c>
      <c r="J84" s="10"/>
      <c r="K84" s="5" t="s">
        <v>286</v>
      </c>
    </row>
    <row r="85" spans="1:11" ht="29.25" x14ac:dyDescent="0.25">
      <c r="A85" s="7" t="s">
        <v>106</v>
      </c>
      <c r="B85" s="17" t="s">
        <v>107</v>
      </c>
      <c r="C85" s="3" t="s">
        <v>272</v>
      </c>
      <c r="D85" s="10">
        <f t="shared" si="3"/>
        <v>349</v>
      </c>
      <c r="E85" s="10">
        <v>189</v>
      </c>
      <c r="F85" s="2"/>
      <c r="G85" s="10">
        <v>160</v>
      </c>
      <c r="H85" s="10">
        <f t="shared" si="2"/>
        <v>349</v>
      </c>
      <c r="I85" s="10"/>
      <c r="J85" s="10" t="s">
        <v>275</v>
      </c>
      <c r="K85" s="5" t="s">
        <v>286</v>
      </c>
    </row>
    <row r="86" spans="1:11" ht="28.5" x14ac:dyDescent="0.25">
      <c r="A86" s="7" t="s">
        <v>106</v>
      </c>
      <c r="B86" s="17" t="s">
        <v>109</v>
      </c>
      <c r="C86" s="3" t="s">
        <v>272</v>
      </c>
      <c r="D86" s="10">
        <f t="shared" si="3"/>
        <v>33</v>
      </c>
      <c r="E86" s="10">
        <v>18</v>
      </c>
      <c r="F86" s="2"/>
      <c r="G86" s="10">
        <v>15</v>
      </c>
      <c r="H86" s="10">
        <f t="shared" si="2"/>
        <v>33</v>
      </c>
      <c r="I86" s="10"/>
      <c r="J86" s="10" t="s">
        <v>275</v>
      </c>
      <c r="K86" s="5" t="s">
        <v>286</v>
      </c>
    </row>
    <row r="87" spans="1:11" ht="29.25" x14ac:dyDescent="0.25">
      <c r="A87" s="7" t="s">
        <v>111</v>
      </c>
      <c r="B87" s="17" t="s">
        <v>114</v>
      </c>
      <c r="C87" s="3" t="s">
        <v>272</v>
      </c>
      <c r="D87" s="10">
        <f t="shared" si="3"/>
        <v>297</v>
      </c>
      <c r="E87" s="10">
        <v>163</v>
      </c>
      <c r="F87" s="2"/>
      <c r="G87" s="10">
        <v>134</v>
      </c>
      <c r="H87" s="10">
        <f t="shared" si="2"/>
        <v>297</v>
      </c>
      <c r="I87" s="10"/>
      <c r="J87" s="10" t="s">
        <v>275</v>
      </c>
      <c r="K87" s="5" t="s">
        <v>285</v>
      </c>
    </row>
    <row r="88" spans="1:11" ht="28.5" x14ac:dyDescent="0.25">
      <c r="A88" s="7" t="s">
        <v>111</v>
      </c>
      <c r="B88" s="17" t="s">
        <v>113</v>
      </c>
      <c r="C88" s="3" t="s">
        <v>272</v>
      </c>
      <c r="D88" s="10">
        <f t="shared" si="3"/>
        <v>360</v>
      </c>
      <c r="E88" s="10">
        <v>214</v>
      </c>
      <c r="F88" s="2"/>
      <c r="G88" s="10">
        <v>146</v>
      </c>
      <c r="H88" s="10">
        <f t="shared" si="2"/>
        <v>360</v>
      </c>
      <c r="I88" s="10"/>
      <c r="J88" s="10" t="s">
        <v>275</v>
      </c>
      <c r="K88" s="5" t="s">
        <v>285</v>
      </c>
    </row>
    <row r="89" spans="1:11" ht="29.25" x14ac:dyDescent="0.25">
      <c r="A89" s="7" t="s">
        <v>111</v>
      </c>
      <c r="B89" s="17" t="s">
        <v>112</v>
      </c>
      <c r="C89" s="3" t="s">
        <v>272</v>
      </c>
      <c r="D89" s="10">
        <f t="shared" si="3"/>
        <v>347</v>
      </c>
      <c r="E89" s="10">
        <v>195</v>
      </c>
      <c r="F89" s="2"/>
      <c r="G89" s="10">
        <v>152</v>
      </c>
      <c r="H89" s="10">
        <f t="shared" si="2"/>
        <v>347</v>
      </c>
      <c r="I89" s="10"/>
      <c r="J89" s="10" t="s">
        <v>275</v>
      </c>
      <c r="K89" s="5" t="s">
        <v>285</v>
      </c>
    </row>
    <row r="90" spans="1:11" ht="28.5" x14ac:dyDescent="0.25">
      <c r="A90" s="7" t="s">
        <v>115</v>
      </c>
      <c r="B90" s="17" t="s">
        <v>117</v>
      </c>
      <c r="C90" s="3" t="s">
        <v>272</v>
      </c>
      <c r="D90" s="10">
        <f t="shared" si="3"/>
        <v>897</v>
      </c>
      <c r="E90" s="10">
        <v>460</v>
      </c>
      <c r="F90" s="2"/>
      <c r="G90" s="10">
        <v>437</v>
      </c>
      <c r="H90" s="10">
        <f t="shared" si="2"/>
        <v>897</v>
      </c>
      <c r="I90" s="10" t="s">
        <v>275</v>
      </c>
      <c r="J90" s="10"/>
      <c r="K90" s="5" t="s">
        <v>285</v>
      </c>
    </row>
    <row r="91" spans="1:11" ht="39" customHeight="1" x14ac:dyDescent="0.25">
      <c r="A91" s="7" t="s">
        <v>115</v>
      </c>
      <c r="B91" s="17" t="s">
        <v>116</v>
      </c>
      <c r="C91" s="3" t="s">
        <v>272</v>
      </c>
      <c r="D91" s="10">
        <f t="shared" si="3"/>
        <v>560</v>
      </c>
      <c r="E91" s="10">
        <v>254</v>
      </c>
      <c r="F91" s="2"/>
      <c r="G91" s="10">
        <v>306</v>
      </c>
      <c r="H91" s="10">
        <f t="shared" si="2"/>
        <v>560</v>
      </c>
      <c r="I91" s="10"/>
      <c r="J91" s="10" t="s">
        <v>275</v>
      </c>
      <c r="K91" s="5" t="s">
        <v>285</v>
      </c>
    </row>
    <row r="92" spans="1:11" ht="41.25" customHeight="1" x14ac:dyDescent="0.25">
      <c r="A92" s="7" t="s">
        <v>118</v>
      </c>
      <c r="B92" s="17" t="s">
        <v>119</v>
      </c>
      <c r="C92" s="3" t="s">
        <v>272</v>
      </c>
      <c r="D92" s="10">
        <f t="shared" si="3"/>
        <v>747</v>
      </c>
      <c r="E92" s="10">
        <v>252</v>
      </c>
      <c r="F92" s="2"/>
      <c r="G92" s="10">
        <v>495</v>
      </c>
      <c r="H92" s="10">
        <f t="shared" si="2"/>
        <v>747</v>
      </c>
      <c r="I92" s="10"/>
      <c r="J92" s="10" t="s">
        <v>275</v>
      </c>
      <c r="K92" s="5" t="s">
        <v>286</v>
      </c>
    </row>
    <row r="93" spans="1:11" ht="29.25" x14ac:dyDescent="0.25">
      <c r="A93" s="7" t="s">
        <v>120</v>
      </c>
      <c r="B93" s="17" t="s">
        <v>121</v>
      </c>
      <c r="C93" s="3" t="s">
        <v>272</v>
      </c>
      <c r="D93" s="10">
        <f t="shared" si="3"/>
        <v>775</v>
      </c>
      <c r="E93" s="10">
        <v>323</v>
      </c>
      <c r="F93" s="2"/>
      <c r="G93" s="10">
        <v>452</v>
      </c>
      <c r="H93" s="10">
        <f t="shared" si="2"/>
        <v>775</v>
      </c>
      <c r="I93" s="10" t="s">
        <v>275</v>
      </c>
      <c r="J93" s="10"/>
      <c r="K93" s="5" t="s">
        <v>285</v>
      </c>
    </row>
    <row r="94" spans="1:11" ht="43.5" x14ac:dyDescent="0.25">
      <c r="A94" s="7" t="s">
        <v>291</v>
      </c>
      <c r="B94" s="17" t="s">
        <v>122</v>
      </c>
      <c r="C94" s="3" t="s">
        <v>272</v>
      </c>
      <c r="D94" s="10">
        <f t="shared" si="3"/>
        <v>30</v>
      </c>
      <c r="E94" s="10">
        <v>30</v>
      </c>
      <c r="F94" s="2"/>
      <c r="G94" s="10">
        <v>0</v>
      </c>
      <c r="H94" s="10">
        <f>SUM(E94:G94)</f>
        <v>30</v>
      </c>
      <c r="I94" s="10" t="s">
        <v>275</v>
      </c>
      <c r="J94" s="10"/>
      <c r="K94" s="5" t="s">
        <v>285</v>
      </c>
    </row>
    <row r="95" spans="1:11" ht="29.25" x14ac:dyDescent="0.25">
      <c r="A95" s="7" t="s">
        <v>291</v>
      </c>
      <c r="B95" s="17" t="s">
        <v>290</v>
      </c>
      <c r="C95" s="3" t="s">
        <v>272</v>
      </c>
      <c r="D95" s="10">
        <f t="shared" si="3"/>
        <v>588</v>
      </c>
      <c r="E95" s="10">
        <v>175</v>
      </c>
      <c r="F95" s="2"/>
      <c r="G95" s="10">
        <v>413</v>
      </c>
      <c r="H95" s="10">
        <f t="shared" si="2"/>
        <v>588</v>
      </c>
      <c r="I95" s="10"/>
      <c r="J95" s="10" t="s">
        <v>275</v>
      </c>
      <c r="K95" s="5" t="s">
        <v>285</v>
      </c>
    </row>
    <row r="96" spans="1:11" ht="43.5" x14ac:dyDescent="0.25">
      <c r="A96" s="7" t="s">
        <v>123</v>
      </c>
      <c r="B96" s="17" t="s">
        <v>126</v>
      </c>
      <c r="C96" s="3" t="s">
        <v>272</v>
      </c>
      <c r="D96" s="10">
        <f t="shared" si="3"/>
        <v>81</v>
      </c>
      <c r="E96" s="10">
        <v>81</v>
      </c>
      <c r="F96" s="2"/>
      <c r="G96" s="10">
        <v>0</v>
      </c>
      <c r="H96" s="10">
        <f t="shared" si="2"/>
        <v>81</v>
      </c>
      <c r="I96" s="10" t="s">
        <v>275</v>
      </c>
      <c r="J96" s="10"/>
      <c r="K96" s="5" t="s">
        <v>285</v>
      </c>
    </row>
    <row r="97" spans="1:11" ht="28.5" x14ac:dyDescent="0.25">
      <c r="A97" s="7" t="s">
        <v>123</v>
      </c>
      <c r="B97" s="17" t="s">
        <v>125</v>
      </c>
      <c r="C97" s="3" t="s">
        <v>272</v>
      </c>
      <c r="D97" s="10">
        <f t="shared" si="3"/>
        <v>299</v>
      </c>
      <c r="E97" s="10">
        <v>299</v>
      </c>
      <c r="F97" s="2"/>
      <c r="G97" s="10">
        <v>0</v>
      </c>
      <c r="H97" s="10">
        <f t="shared" si="2"/>
        <v>299</v>
      </c>
      <c r="I97" s="10" t="s">
        <v>275</v>
      </c>
      <c r="J97" s="10"/>
      <c r="K97" s="5" t="s">
        <v>285</v>
      </c>
    </row>
    <row r="98" spans="1:11" ht="29.25" x14ac:dyDescent="0.25">
      <c r="A98" s="7" t="s">
        <v>123</v>
      </c>
      <c r="B98" s="17" t="s">
        <v>124</v>
      </c>
      <c r="C98" s="3" t="s">
        <v>272</v>
      </c>
      <c r="D98" s="10">
        <f t="shared" si="3"/>
        <v>740</v>
      </c>
      <c r="E98" s="10">
        <v>507</v>
      </c>
      <c r="F98" s="2"/>
      <c r="G98" s="10">
        <v>233</v>
      </c>
      <c r="H98" s="10">
        <f t="shared" si="2"/>
        <v>740</v>
      </c>
      <c r="I98" s="10" t="s">
        <v>275</v>
      </c>
      <c r="J98" s="10"/>
      <c r="K98" s="5" t="s">
        <v>285</v>
      </c>
    </row>
    <row r="99" spans="1:11" ht="28.5" customHeight="1" x14ac:dyDescent="0.25">
      <c r="A99" s="7" t="s">
        <v>127</v>
      </c>
      <c r="B99" s="17" t="s">
        <v>128</v>
      </c>
      <c r="C99" s="3" t="s">
        <v>272</v>
      </c>
      <c r="D99" s="10">
        <f t="shared" si="3"/>
        <v>381</v>
      </c>
      <c r="E99" s="10">
        <v>128</v>
      </c>
      <c r="F99" s="2"/>
      <c r="G99" s="10">
        <v>253</v>
      </c>
      <c r="H99" s="10">
        <f t="shared" si="2"/>
        <v>381</v>
      </c>
      <c r="I99" s="10" t="s">
        <v>275</v>
      </c>
      <c r="J99" s="10"/>
      <c r="K99" s="5" t="s">
        <v>286</v>
      </c>
    </row>
    <row r="100" spans="1:11" ht="28.5" x14ac:dyDescent="0.25">
      <c r="A100" s="7" t="s">
        <v>129</v>
      </c>
      <c r="B100" s="17" t="s">
        <v>130</v>
      </c>
      <c r="C100" s="3" t="s">
        <v>272</v>
      </c>
      <c r="D100" s="10">
        <f t="shared" si="3"/>
        <v>399</v>
      </c>
      <c r="E100" s="10">
        <v>130</v>
      </c>
      <c r="F100" s="2"/>
      <c r="G100" s="10">
        <v>269</v>
      </c>
      <c r="H100" s="10">
        <f t="shared" si="2"/>
        <v>399</v>
      </c>
      <c r="I100" s="10" t="s">
        <v>275</v>
      </c>
      <c r="J100" s="10"/>
      <c r="K100" s="5" t="s">
        <v>286</v>
      </c>
    </row>
    <row r="101" spans="1:11" ht="29.25" x14ac:dyDescent="0.25">
      <c r="A101" s="7" t="s">
        <v>131</v>
      </c>
      <c r="B101" s="17" t="s">
        <v>132</v>
      </c>
      <c r="C101" s="3" t="s">
        <v>272</v>
      </c>
      <c r="D101" s="10">
        <f t="shared" si="3"/>
        <v>875</v>
      </c>
      <c r="E101" s="10">
        <v>446</v>
      </c>
      <c r="F101" s="2"/>
      <c r="G101" s="10">
        <v>429</v>
      </c>
      <c r="H101" s="10">
        <f t="shared" si="2"/>
        <v>875</v>
      </c>
      <c r="I101" s="10" t="s">
        <v>275</v>
      </c>
      <c r="J101" s="10"/>
      <c r="K101" s="5" t="s">
        <v>285</v>
      </c>
    </row>
    <row r="102" spans="1:11" ht="28.5" x14ac:dyDescent="0.25">
      <c r="A102" s="7" t="s">
        <v>131</v>
      </c>
      <c r="B102" s="17" t="s">
        <v>135</v>
      </c>
      <c r="C102" s="3" t="s">
        <v>272</v>
      </c>
      <c r="D102" s="10">
        <f t="shared" si="3"/>
        <v>303</v>
      </c>
      <c r="E102" s="10">
        <v>151</v>
      </c>
      <c r="F102" s="2"/>
      <c r="G102" s="10">
        <v>152</v>
      </c>
      <c r="H102" s="10">
        <f t="shared" si="2"/>
        <v>303</v>
      </c>
      <c r="I102" s="10" t="s">
        <v>275</v>
      </c>
      <c r="J102" s="10"/>
      <c r="K102" s="5" t="s">
        <v>285</v>
      </c>
    </row>
    <row r="103" spans="1:11" ht="28.5" x14ac:dyDescent="0.25">
      <c r="A103" s="7" t="s">
        <v>131</v>
      </c>
      <c r="B103" s="17" t="s">
        <v>133</v>
      </c>
      <c r="C103" s="3" t="s">
        <v>273</v>
      </c>
      <c r="D103" s="10">
        <f t="shared" si="3"/>
        <v>67</v>
      </c>
      <c r="E103" s="10">
        <v>67</v>
      </c>
      <c r="F103" s="2"/>
      <c r="G103" s="10">
        <v>0</v>
      </c>
      <c r="H103" s="10">
        <f t="shared" si="2"/>
        <v>67</v>
      </c>
      <c r="I103" s="10" t="s">
        <v>275</v>
      </c>
      <c r="J103" s="10"/>
      <c r="K103" s="5" t="s">
        <v>285</v>
      </c>
    </row>
    <row r="104" spans="1:11" ht="28.5" x14ac:dyDescent="0.25">
      <c r="A104" s="7" t="s">
        <v>131</v>
      </c>
      <c r="B104" s="17" t="s">
        <v>134</v>
      </c>
      <c r="C104" s="3" t="s">
        <v>273</v>
      </c>
      <c r="D104" s="10">
        <f t="shared" si="3"/>
        <v>19</v>
      </c>
      <c r="E104" s="10">
        <v>19</v>
      </c>
      <c r="F104" s="2"/>
      <c r="G104" s="10">
        <v>0</v>
      </c>
      <c r="H104" s="10">
        <f t="shared" si="2"/>
        <v>19</v>
      </c>
      <c r="I104" s="10" t="s">
        <v>275</v>
      </c>
      <c r="J104" s="10"/>
      <c r="K104" s="5" t="s">
        <v>285</v>
      </c>
    </row>
    <row r="105" spans="1:11" ht="27" customHeight="1" x14ac:dyDescent="0.25">
      <c r="A105" s="7" t="s">
        <v>136</v>
      </c>
      <c r="B105" s="17" t="s">
        <v>138</v>
      </c>
      <c r="C105" s="3" t="s">
        <v>272</v>
      </c>
      <c r="D105" s="10">
        <f t="shared" si="3"/>
        <v>757</v>
      </c>
      <c r="E105" s="10">
        <v>507</v>
      </c>
      <c r="F105" s="2"/>
      <c r="G105" s="10">
        <v>250</v>
      </c>
      <c r="H105" s="10">
        <f t="shared" si="2"/>
        <v>757</v>
      </c>
      <c r="I105" s="10" t="s">
        <v>275</v>
      </c>
      <c r="J105" s="10"/>
      <c r="K105" s="5" t="s">
        <v>285</v>
      </c>
    </row>
    <row r="106" spans="1:11" ht="27" customHeight="1" x14ac:dyDescent="0.25">
      <c r="A106" s="7" t="s">
        <v>136</v>
      </c>
      <c r="B106" s="17" t="s">
        <v>137</v>
      </c>
      <c r="C106" s="3" t="s">
        <v>272</v>
      </c>
      <c r="D106" s="10">
        <f t="shared" si="3"/>
        <v>263</v>
      </c>
      <c r="E106" s="10">
        <v>158</v>
      </c>
      <c r="F106" s="2"/>
      <c r="G106" s="10">
        <v>105</v>
      </c>
      <c r="H106" s="10">
        <f t="shared" si="2"/>
        <v>263</v>
      </c>
      <c r="I106" s="10"/>
      <c r="J106" s="10" t="s">
        <v>275</v>
      </c>
      <c r="K106" s="5" t="s">
        <v>285</v>
      </c>
    </row>
    <row r="107" spans="1:11" ht="33.75" customHeight="1" x14ac:dyDescent="0.25">
      <c r="A107" s="7" t="s">
        <v>139</v>
      </c>
      <c r="B107" s="17" t="s">
        <v>140</v>
      </c>
      <c r="C107" s="3" t="s">
        <v>272</v>
      </c>
      <c r="D107" s="10">
        <f t="shared" si="3"/>
        <v>604</v>
      </c>
      <c r="E107" s="10">
        <v>255</v>
      </c>
      <c r="F107" s="2"/>
      <c r="G107" s="10">
        <v>349</v>
      </c>
      <c r="H107" s="10">
        <f t="shared" si="2"/>
        <v>604</v>
      </c>
      <c r="I107" s="10" t="s">
        <v>275</v>
      </c>
      <c r="J107" s="10"/>
      <c r="K107" s="5" t="s">
        <v>286</v>
      </c>
    </row>
    <row r="108" spans="1:11" ht="29.25" x14ac:dyDescent="0.25">
      <c r="A108" s="7" t="s">
        <v>141</v>
      </c>
      <c r="B108" s="17" t="s">
        <v>142</v>
      </c>
      <c r="C108" s="3" t="s">
        <v>272</v>
      </c>
      <c r="D108" s="10">
        <f t="shared" si="3"/>
        <v>746</v>
      </c>
      <c r="E108" s="10">
        <v>336</v>
      </c>
      <c r="F108" s="2"/>
      <c r="G108" s="10">
        <v>410</v>
      </c>
      <c r="H108" s="10">
        <f t="shared" si="2"/>
        <v>746</v>
      </c>
      <c r="I108" s="10" t="s">
        <v>275</v>
      </c>
      <c r="J108" s="10"/>
      <c r="K108" s="5" t="s">
        <v>285</v>
      </c>
    </row>
    <row r="109" spans="1:11" ht="28.5" x14ac:dyDescent="0.25">
      <c r="A109" s="7" t="s">
        <v>143</v>
      </c>
      <c r="B109" s="17" t="s">
        <v>147</v>
      </c>
      <c r="C109" s="3" t="s">
        <v>272</v>
      </c>
      <c r="D109" s="10">
        <f t="shared" si="3"/>
        <v>151</v>
      </c>
      <c r="E109" s="10">
        <v>151</v>
      </c>
      <c r="F109" s="2"/>
      <c r="G109" s="10">
        <v>0</v>
      </c>
      <c r="H109" s="10">
        <f t="shared" si="2"/>
        <v>151</v>
      </c>
      <c r="I109" s="10" t="s">
        <v>275</v>
      </c>
      <c r="J109" s="10"/>
      <c r="K109" s="5" t="s">
        <v>285</v>
      </c>
    </row>
    <row r="110" spans="1:11" ht="29.25" x14ac:dyDescent="0.25">
      <c r="A110" s="7" t="s">
        <v>143</v>
      </c>
      <c r="B110" s="17" t="s">
        <v>145</v>
      </c>
      <c r="C110" s="3" t="s">
        <v>272</v>
      </c>
      <c r="D110" s="10">
        <f t="shared" si="3"/>
        <v>314</v>
      </c>
      <c r="E110" s="10">
        <v>173</v>
      </c>
      <c r="F110" s="2"/>
      <c r="G110" s="10">
        <v>141</v>
      </c>
      <c r="H110" s="10">
        <f t="shared" si="2"/>
        <v>314</v>
      </c>
      <c r="I110" s="10" t="s">
        <v>275</v>
      </c>
      <c r="J110" s="10"/>
      <c r="K110" s="5" t="s">
        <v>285</v>
      </c>
    </row>
    <row r="111" spans="1:11" ht="30" customHeight="1" x14ac:dyDescent="0.25">
      <c r="A111" s="7" t="s">
        <v>143</v>
      </c>
      <c r="B111" s="17" t="s">
        <v>144</v>
      </c>
      <c r="C111" s="3" t="s">
        <v>272</v>
      </c>
      <c r="D111" s="10">
        <f t="shared" si="3"/>
        <v>824</v>
      </c>
      <c r="E111" s="10">
        <v>280</v>
      </c>
      <c r="F111" s="2"/>
      <c r="G111" s="10">
        <v>544</v>
      </c>
      <c r="H111" s="10">
        <f t="shared" si="2"/>
        <v>824</v>
      </c>
      <c r="I111" s="10" t="s">
        <v>275</v>
      </c>
      <c r="J111" s="10"/>
      <c r="K111" s="5" t="s">
        <v>285</v>
      </c>
    </row>
    <row r="112" spans="1:11" ht="28.5" x14ac:dyDescent="0.25">
      <c r="A112" s="7" t="s">
        <v>143</v>
      </c>
      <c r="B112" s="17" t="s">
        <v>295</v>
      </c>
      <c r="C112" s="3" t="s">
        <v>272</v>
      </c>
      <c r="D112" s="10">
        <f t="shared" si="3"/>
        <v>326</v>
      </c>
      <c r="E112" s="10">
        <v>168</v>
      </c>
      <c r="F112" s="2"/>
      <c r="G112" s="10">
        <v>158</v>
      </c>
      <c r="H112" s="10">
        <f t="shared" si="2"/>
        <v>326</v>
      </c>
      <c r="I112" s="10" t="s">
        <v>275</v>
      </c>
      <c r="J112" s="10"/>
      <c r="K112" s="5" t="s">
        <v>285</v>
      </c>
    </row>
    <row r="113" spans="1:11" ht="29.25" x14ac:dyDescent="0.25">
      <c r="A113" s="7" t="s">
        <v>143</v>
      </c>
      <c r="B113" s="17" t="s">
        <v>146</v>
      </c>
      <c r="C113" s="3" t="s">
        <v>272</v>
      </c>
      <c r="D113" s="10">
        <f t="shared" si="3"/>
        <v>210</v>
      </c>
      <c r="E113" s="10">
        <v>110</v>
      </c>
      <c r="F113" s="2"/>
      <c r="G113" s="10">
        <v>100</v>
      </c>
      <c r="H113" s="10">
        <f t="shared" si="2"/>
        <v>210</v>
      </c>
      <c r="I113" s="10"/>
      <c r="J113" s="10" t="s">
        <v>275</v>
      </c>
      <c r="K113" s="5" t="s">
        <v>285</v>
      </c>
    </row>
    <row r="114" spans="1:11" ht="28.5" x14ac:dyDescent="0.25">
      <c r="A114" s="7" t="s">
        <v>143</v>
      </c>
      <c r="B114" s="17" t="s">
        <v>148</v>
      </c>
      <c r="C114" s="3" t="s">
        <v>273</v>
      </c>
      <c r="D114" s="10">
        <f t="shared" si="3"/>
        <v>14</v>
      </c>
      <c r="E114" s="10">
        <v>14</v>
      </c>
      <c r="F114" s="2"/>
      <c r="G114" s="10">
        <v>0</v>
      </c>
      <c r="H114" s="10">
        <f t="shared" si="2"/>
        <v>14</v>
      </c>
      <c r="I114" s="10"/>
      <c r="J114" s="10" t="s">
        <v>275</v>
      </c>
      <c r="K114" s="5" t="s">
        <v>285</v>
      </c>
    </row>
    <row r="115" spans="1:11" ht="29.25" x14ac:dyDescent="0.25">
      <c r="A115" s="7" t="s">
        <v>149</v>
      </c>
      <c r="B115" s="17" t="s">
        <v>153</v>
      </c>
      <c r="C115" s="3" t="s">
        <v>272</v>
      </c>
      <c r="D115" s="10">
        <f t="shared" si="3"/>
        <v>461</v>
      </c>
      <c r="E115" s="10">
        <v>269</v>
      </c>
      <c r="F115" s="2"/>
      <c r="G115" s="10">
        <v>192</v>
      </c>
      <c r="H115" s="10">
        <f t="shared" si="2"/>
        <v>461</v>
      </c>
      <c r="I115" s="10" t="s">
        <v>275</v>
      </c>
      <c r="J115" s="10"/>
      <c r="K115" s="5" t="s">
        <v>285</v>
      </c>
    </row>
    <row r="116" spans="1:11" ht="28.5" x14ac:dyDescent="0.25">
      <c r="A116" s="7" t="s">
        <v>149</v>
      </c>
      <c r="B116" s="17" t="s">
        <v>152</v>
      </c>
      <c r="C116" s="3" t="s">
        <v>272</v>
      </c>
      <c r="D116" s="10">
        <f t="shared" si="3"/>
        <v>114</v>
      </c>
      <c r="E116" s="10">
        <v>39</v>
      </c>
      <c r="F116" s="2"/>
      <c r="G116" s="10">
        <v>75</v>
      </c>
      <c r="H116" s="10">
        <f t="shared" si="2"/>
        <v>114</v>
      </c>
      <c r="I116" s="10" t="s">
        <v>275</v>
      </c>
      <c r="J116" s="10"/>
      <c r="K116" s="5" t="s">
        <v>285</v>
      </c>
    </row>
    <row r="117" spans="1:11" ht="28.5" x14ac:dyDescent="0.25">
      <c r="A117" s="7" t="s">
        <v>149</v>
      </c>
      <c r="B117" s="17" t="s">
        <v>150</v>
      </c>
      <c r="C117" s="3" t="s">
        <v>272</v>
      </c>
      <c r="D117" s="10">
        <f t="shared" si="3"/>
        <v>881</v>
      </c>
      <c r="E117" s="10">
        <v>459</v>
      </c>
      <c r="F117" s="2"/>
      <c r="G117" s="10">
        <v>422</v>
      </c>
      <c r="H117" s="10">
        <f t="shared" si="2"/>
        <v>881</v>
      </c>
      <c r="I117" s="10"/>
      <c r="J117" s="10" t="s">
        <v>275</v>
      </c>
      <c r="K117" s="5" t="s">
        <v>285</v>
      </c>
    </row>
    <row r="118" spans="1:11" ht="28.5" x14ac:dyDescent="0.25">
      <c r="A118" s="7" t="s">
        <v>149</v>
      </c>
      <c r="B118" s="17" t="s">
        <v>151</v>
      </c>
      <c r="C118" s="3" t="s">
        <v>272</v>
      </c>
      <c r="D118" s="10">
        <f t="shared" si="3"/>
        <v>248</v>
      </c>
      <c r="E118" s="10">
        <v>248</v>
      </c>
      <c r="F118" s="2"/>
      <c r="G118" s="10">
        <v>0</v>
      </c>
      <c r="H118" s="10">
        <f t="shared" si="2"/>
        <v>248</v>
      </c>
      <c r="I118" s="10" t="s">
        <v>275</v>
      </c>
      <c r="J118" s="10"/>
      <c r="K118" s="5" t="s">
        <v>285</v>
      </c>
    </row>
    <row r="119" spans="1:11" ht="28.5" x14ac:dyDescent="0.25">
      <c r="A119" s="7" t="s">
        <v>154</v>
      </c>
      <c r="B119" s="17" t="s">
        <v>156</v>
      </c>
      <c r="C119" s="3" t="s">
        <v>272</v>
      </c>
      <c r="D119" s="10">
        <f t="shared" si="3"/>
        <v>328</v>
      </c>
      <c r="E119" s="10">
        <v>177</v>
      </c>
      <c r="F119" s="2"/>
      <c r="G119" s="10">
        <v>151</v>
      </c>
      <c r="H119" s="10">
        <f t="shared" si="2"/>
        <v>328</v>
      </c>
      <c r="I119" s="10" t="s">
        <v>275</v>
      </c>
      <c r="J119" s="10"/>
      <c r="K119" s="5" t="s">
        <v>286</v>
      </c>
    </row>
    <row r="120" spans="1:11" ht="29.25" x14ac:dyDescent="0.25">
      <c r="A120" s="7" t="s">
        <v>154</v>
      </c>
      <c r="B120" s="17" t="s">
        <v>155</v>
      </c>
      <c r="C120" s="3" t="s">
        <v>272</v>
      </c>
      <c r="D120" s="10">
        <f t="shared" si="3"/>
        <v>458</v>
      </c>
      <c r="E120" s="10">
        <v>278</v>
      </c>
      <c r="F120" s="2"/>
      <c r="G120" s="10">
        <v>180</v>
      </c>
      <c r="H120" s="10">
        <f t="shared" si="2"/>
        <v>458</v>
      </c>
      <c r="I120" s="10"/>
      <c r="J120" s="10" t="s">
        <v>275</v>
      </c>
      <c r="K120" s="5" t="s">
        <v>286</v>
      </c>
    </row>
    <row r="121" spans="1:11" ht="28.5" x14ac:dyDescent="0.25">
      <c r="A121" s="7" t="s">
        <v>157</v>
      </c>
      <c r="B121" s="17" t="s">
        <v>159</v>
      </c>
      <c r="C121" s="3" t="s">
        <v>272</v>
      </c>
      <c r="D121" s="10">
        <f t="shared" si="3"/>
        <v>319</v>
      </c>
      <c r="E121" s="10">
        <v>163</v>
      </c>
      <c r="F121" s="2"/>
      <c r="G121" s="10">
        <v>156</v>
      </c>
      <c r="H121" s="10">
        <f t="shared" si="2"/>
        <v>319</v>
      </c>
      <c r="I121" s="10" t="s">
        <v>275</v>
      </c>
      <c r="J121" s="10"/>
      <c r="K121" s="5" t="s">
        <v>286</v>
      </c>
    </row>
    <row r="122" spans="1:11" ht="55.5" customHeight="1" x14ac:dyDescent="0.25">
      <c r="A122" s="7" t="s">
        <v>157</v>
      </c>
      <c r="B122" s="17" t="s">
        <v>158</v>
      </c>
      <c r="C122" s="3" t="s">
        <v>272</v>
      </c>
      <c r="D122" s="10">
        <f t="shared" si="3"/>
        <v>575</v>
      </c>
      <c r="E122" s="10">
        <v>465</v>
      </c>
      <c r="F122" s="2"/>
      <c r="G122" s="10">
        <v>110</v>
      </c>
      <c r="H122" s="10">
        <f t="shared" si="2"/>
        <v>575</v>
      </c>
      <c r="I122" s="10" t="s">
        <v>275</v>
      </c>
      <c r="J122" s="10"/>
      <c r="K122" s="5" t="s">
        <v>286</v>
      </c>
    </row>
    <row r="123" spans="1:11" ht="29.25" x14ac:dyDescent="0.25">
      <c r="A123" s="7" t="s">
        <v>160</v>
      </c>
      <c r="B123" s="17" t="s">
        <v>162</v>
      </c>
      <c r="C123" s="3" t="s">
        <v>273</v>
      </c>
      <c r="D123" s="10">
        <v>341</v>
      </c>
      <c r="E123" s="10">
        <v>341</v>
      </c>
      <c r="F123" s="2"/>
      <c r="G123" s="10">
        <v>0</v>
      </c>
      <c r="H123" s="10">
        <f t="shared" si="2"/>
        <v>341</v>
      </c>
      <c r="I123" s="10"/>
      <c r="J123" s="10" t="s">
        <v>275</v>
      </c>
      <c r="K123" s="5" t="s">
        <v>286</v>
      </c>
    </row>
    <row r="124" spans="1:11" ht="28.5" x14ac:dyDescent="0.25">
      <c r="A124" s="7" t="s">
        <v>296</v>
      </c>
      <c r="B124" s="17" t="s">
        <v>224</v>
      </c>
      <c r="C124" s="3" t="s">
        <v>273</v>
      </c>
      <c r="D124" s="10">
        <f t="shared" si="3"/>
        <v>11</v>
      </c>
      <c r="E124" s="10">
        <v>11</v>
      </c>
      <c r="F124" s="2"/>
      <c r="G124" s="10">
        <v>0</v>
      </c>
      <c r="H124" s="10">
        <f t="shared" si="2"/>
        <v>11</v>
      </c>
      <c r="I124" s="10"/>
      <c r="J124" s="10" t="s">
        <v>275</v>
      </c>
      <c r="K124" s="5" t="s">
        <v>286</v>
      </c>
    </row>
    <row r="125" spans="1:11" ht="28.5" x14ac:dyDescent="0.25">
      <c r="A125" s="7" t="s">
        <v>296</v>
      </c>
      <c r="B125" s="17" t="s">
        <v>161</v>
      </c>
      <c r="C125" s="3" t="s">
        <v>273</v>
      </c>
      <c r="D125" s="10">
        <v>161</v>
      </c>
      <c r="E125" s="10">
        <v>161</v>
      </c>
      <c r="F125" s="2">
        <v>161</v>
      </c>
      <c r="G125" s="10">
        <v>0</v>
      </c>
      <c r="H125" s="10">
        <f>+E125+G125</f>
        <v>161</v>
      </c>
      <c r="I125" s="10" t="s">
        <v>275</v>
      </c>
      <c r="J125" s="10"/>
      <c r="K125" s="5" t="s">
        <v>286</v>
      </c>
    </row>
    <row r="126" spans="1:11" ht="29.25" x14ac:dyDescent="0.25">
      <c r="A126" s="7" t="s">
        <v>296</v>
      </c>
      <c r="B126" s="17" t="s">
        <v>167</v>
      </c>
      <c r="C126" s="3" t="s">
        <v>273</v>
      </c>
      <c r="D126" s="10">
        <f t="shared" si="3"/>
        <v>55</v>
      </c>
      <c r="E126" s="10">
        <v>55</v>
      </c>
      <c r="F126" s="2"/>
      <c r="G126" s="10">
        <v>0</v>
      </c>
      <c r="H126" s="10">
        <f t="shared" si="2"/>
        <v>55</v>
      </c>
      <c r="I126" s="10"/>
      <c r="J126" s="10" t="s">
        <v>275</v>
      </c>
      <c r="K126" s="5" t="s">
        <v>286</v>
      </c>
    </row>
    <row r="127" spans="1:11" ht="28.5" x14ac:dyDescent="0.25">
      <c r="A127" s="7" t="s">
        <v>296</v>
      </c>
      <c r="B127" s="17" t="s">
        <v>163</v>
      </c>
      <c r="C127" s="3" t="s">
        <v>273</v>
      </c>
      <c r="D127" s="10">
        <f t="shared" si="3"/>
        <v>37</v>
      </c>
      <c r="E127" s="10">
        <v>37</v>
      </c>
      <c r="F127" s="2"/>
      <c r="G127" s="10">
        <v>0</v>
      </c>
      <c r="H127" s="10">
        <f t="shared" si="2"/>
        <v>37</v>
      </c>
      <c r="I127" s="10"/>
      <c r="J127" s="10" t="s">
        <v>275</v>
      </c>
      <c r="K127" s="5" t="s">
        <v>286</v>
      </c>
    </row>
    <row r="128" spans="1:11" ht="28.5" x14ac:dyDescent="0.25">
      <c r="A128" s="7" t="s">
        <v>296</v>
      </c>
      <c r="B128" s="17" t="s">
        <v>166</v>
      </c>
      <c r="C128" s="3" t="s">
        <v>273</v>
      </c>
      <c r="D128" s="10">
        <f t="shared" si="3"/>
        <v>22</v>
      </c>
      <c r="E128" s="10">
        <v>22</v>
      </c>
      <c r="F128" s="2"/>
      <c r="G128" s="10">
        <v>0</v>
      </c>
      <c r="H128" s="10">
        <f t="shared" si="2"/>
        <v>22</v>
      </c>
      <c r="I128" s="10" t="s">
        <v>275</v>
      </c>
      <c r="J128" s="10"/>
      <c r="K128" s="5" t="s">
        <v>286</v>
      </c>
    </row>
    <row r="129" spans="1:11" ht="28.5" x14ac:dyDescent="0.25">
      <c r="A129" s="7" t="s">
        <v>296</v>
      </c>
      <c r="B129" s="17" t="s">
        <v>165</v>
      </c>
      <c r="C129" s="3" t="s">
        <v>273</v>
      </c>
      <c r="D129" s="10">
        <f t="shared" si="3"/>
        <v>5</v>
      </c>
      <c r="E129" s="10">
        <v>5</v>
      </c>
      <c r="F129" s="2"/>
      <c r="G129" s="10">
        <v>0</v>
      </c>
      <c r="H129" s="10">
        <f t="shared" si="2"/>
        <v>5</v>
      </c>
      <c r="I129" s="10"/>
      <c r="J129" s="10" t="s">
        <v>275</v>
      </c>
      <c r="K129" s="5" t="s">
        <v>286</v>
      </c>
    </row>
    <row r="130" spans="1:11" ht="28.5" x14ac:dyDescent="0.25">
      <c r="A130" s="7" t="s">
        <v>296</v>
      </c>
      <c r="B130" s="17" t="s">
        <v>225</v>
      </c>
      <c r="C130" s="3" t="s">
        <v>273</v>
      </c>
      <c r="D130" s="10">
        <f t="shared" si="3"/>
        <v>13</v>
      </c>
      <c r="E130" s="10">
        <v>13</v>
      </c>
      <c r="F130" s="2"/>
      <c r="G130" s="10">
        <v>0</v>
      </c>
      <c r="H130" s="10">
        <f t="shared" si="2"/>
        <v>13</v>
      </c>
      <c r="I130" s="10"/>
      <c r="J130" s="10" t="s">
        <v>275</v>
      </c>
      <c r="K130" s="5" t="s">
        <v>286</v>
      </c>
    </row>
    <row r="131" spans="1:11" ht="29.25" x14ac:dyDescent="0.25">
      <c r="A131" s="7" t="s">
        <v>296</v>
      </c>
      <c r="B131" s="17" t="s">
        <v>164</v>
      </c>
      <c r="C131" s="3" t="s">
        <v>273</v>
      </c>
      <c r="D131" s="10">
        <v>151</v>
      </c>
      <c r="E131" s="10">
        <v>151</v>
      </c>
      <c r="F131" s="2"/>
      <c r="G131" s="10">
        <v>0</v>
      </c>
      <c r="H131" s="10">
        <f>SUM(E131:G131)</f>
        <v>151</v>
      </c>
      <c r="I131" s="10"/>
      <c r="J131" s="10" t="s">
        <v>275</v>
      </c>
      <c r="K131" s="5" t="s">
        <v>286</v>
      </c>
    </row>
    <row r="132" spans="1:11" ht="29.25" x14ac:dyDescent="0.25">
      <c r="A132" s="7" t="s">
        <v>296</v>
      </c>
      <c r="B132" s="17" t="s">
        <v>226</v>
      </c>
      <c r="C132" s="3" t="s">
        <v>273</v>
      </c>
      <c r="D132" s="10">
        <f t="shared" ref="D132:D195" si="4">H132</f>
        <v>8</v>
      </c>
      <c r="E132" s="10">
        <v>8</v>
      </c>
      <c r="F132" s="2"/>
      <c r="G132" s="10">
        <v>0</v>
      </c>
      <c r="H132" s="10">
        <f t="shared" ref="H132:H194" si="5">SUM(E132:G132)</f>
        <v>8</v>
      </c>
      <c r="I132" s="10"/>
      <c r="J132" s="10" t="s">
        <v>275</v>
      </c>
      <c r="K132" s="5" t="s">
        <v>285</v>
      </c>
    </row>
    <row r="133" spans="1:11" ht="28.5" x14ac:dyDescent="0.25">
      <c r="A133" s="7" t="s">
        <v>296</v>
      </c>
      <c r="B133" s="17" t="s">
        <v>168</v>
      </c>
      <c r="C133" s="3" t="s">
        <v>273</v>
      </c>
      <c r="D133" s="10">
        <f t="shared" si="4"/>
        <v>18</v>
      </c>
      <c r="E133" s="10">
        <v>18</v>
      </c>
      <c r="F133" s="2"/>
      <c r="G133" s="10">
        <v>0</v>
      </c>
      <c r="H133" s="10">
        <f t="shared" si="5"/>
        <v>18</v>
      </c>
      <c r="I133" s="10"/>
      <c r="J133" s="10" t="s">
        <v>275</v>
      </c>
      <c r="K133" s="5" t="s">
        <v>286</v>
      </c>
    </row>
    <row r="134" spans="1:11" ht="36" customHeight="1" x14ac:dyDescent="0.25">
      <c r="A134" s="7" t="s">
        <v>169</v>
      </c>
      <c r="B134" s="17" t="s">
        <v>171</v>
      </c>
      <c r="C134" s="3" t="s">
        <v>272</v>
      </c>
      <c r="D134" s="10">
        <f t="shared" si="4"/>
        <v>354</v>
      </c>
      <c r="E134" s="10">
        <v>245</v>
      </c>
      <c r="F134" s="2"/>
      <c r="G134" s="10">
        <v>109</v>
      </c>
      <c r="H134" s="10">
        <f t="shared" si="5"/>
        <v>354</v>
      </c>
      <c r="I134" s="10" t="s">
        <v>275</v>
      </c>
      <c r="J134" s="10"/>
      <c r="K134" s="5" t="s">
        <v>285</v>
      </c>
    </row>
    <row r="135" spans="1:11" ht="33" customHeight="1" x14ac:dyDescent="0.25">
      <c r="A135" s="7" t="s">
        <v>169</v>
      </c>
      <c r="B135" s="17" t="s">
        <v>170</v>
      </c>
      <c r="C135" s="3" t="s">
        <v>272</v>
      </c>
      <c r="D135" s="10">
        <f t="shared" si="4"/>
        <v>394</v>
      </c>
      <c r="E135" s="10">
        <v>121</v>
      </c>
      <c r="F135" s="2"/>
      <c r="G135" s="10">
        <v>273</v>
      </c>
      <c r="H135" s="10">
        <f t="shared" si="5"/>
        <v>394</v>
      </c>
      <c r="I135" s="10" t="s">
        <v>275</v>
      </c>
      <c r="J135" s="10"/>
      <c r="K135" s="5" t="s">
        <v>285</v>
      </c>
    </row>
    <row r="136" spans="1:11" ht="29.25" x14ac:dyDescent="0.25">
      <c r="A136" s="7" t="s">
        <v>172</v>
      </c>
      <c r="B136" s="17" t="s">
        <v>174</v>
      </c>
      <c r="C136" s="3" t="s">
        <v>272</v>
      </c>
      <c r="D136" s="10">
        <f t="shared" si="4"/>
        <v>279</v>
      </c>
      <c r="E136" s="10">
        <v>279</v>
      </c>
      <c r="F136" s="2"/>
      <c r="G136" s="10">
        <v>0</v>
      </c>
      <c r="H136" s="10">
        <f t="shared" si="5"/>
        <v>279</v>
      </c>
      <c r="I136" s="10" t="s">
        <v>275</v>
      </c>
      <c r="J136" s="10"/>
      <c r="K136" s="5" t="s">
        <v>286</v>
      </c>
    </row>
    <row r="137" spans="1:11" ht="28.5" x14ac:dyDescent="0.25">
      <c r="A137" s="7" t="s">
        <v>172</v>
      </c>
      <c r="B137" s="17" t="s">
        <v>173</v>
      </c>
      <c r="C137" s="3" t="s">
        <v>272</v>
      </c>
      <c r="D137" s="10">
        <f t="shared" si="4"/>
        <v>357</v>
      </c>
      <c r="E137" s="10">
        <v>250</v>
      </c>
      <c r="F137" s="2">
        <v>204</v>
      </c>
      <c r="G137" s="10">
        <v>107</v>
      </c>
      <c r="H137" s="10">
        <f>+E137+G137</f>
        <v>357</v>
      </c>
      <c r="I137" s="10"/>
      <c r="J137" s="10" t="s">
        <v>275</v>
      </c>
      <c r="K137" s="5" t="s">
        <v>286</v>
      </c>
    </row>
    <row r="138" spans="1:11" ht="29.25" x14ac:dyDescent="0.25">
      <c r="A138" s="7" t="s">
        <v>287</v>
      </c>
      <c r="B138" s="17" t="s">
        <v>287</v>
      </c>
      <c r="C138" s="3" t="s">
        <v>272</v>
      </c>
      <c r="D138" s="10">
        <f t="shared" si="4"/>
        <v>914</v>
      </c>
      <c r="E138" s="10">
        <v>914</v>
      </c>
      <c r="F138" s="2"/>
      <c r="G138" s="10">
        <v>0</v>
      </c>
      <c r="H138" s="10">
        <f t="shared" si="5"/>
        <v>914</v>
      </c>
      <c r="I138" s="10"/>
      <c r="J138" s="10" t="s">
        <v>275</v>
      </c>
      <c r="K138" s="5" t="s">
        <v>285</v>
      </c>
    </row>
    <row r="139" spans="1:11" ht="26.25" customHeight="1" x14ac:dyDescent="0.25">
      <c r="A139" s="7" t="s">
        <v>175</v>
      </c>
      <c r="B139" s="17" t="s">
        <v>175</v>
      </c>
      <c r="C139" s="3" t="s">
        <v>272</v>
      </c>
      <c r="D139" s="10">
        <f t="shared" si="4"/>
        <v>614</v>
      </c>
      <c r="E139" s="10">
        <v>614</v>
      </c>
      <c r="F139" s="2"/>
      <c r="G139" s="10">
        <v>0</v>
      </c>
      <c r="H139" s="10">
        <f t="shared" si="5"/>
        <v>614</v>
      </c>
      <c r="I139" s="10"/>
      <c r="J139" s="10" t="s">
        <v>275</v>
      </c>
      <c r="K139" s="5" t="s">
        <v>286</v>
      </c>
    </row>
    <row r="140" spans="1:11" ht="28.5" x14ac:dyDescent="0.25">
      <c r="A140" s="7" t="s">
        <v>176</v>
      </c>
      <c r="B140" s="17" t="s">
        <v>177</v>
      </c>
      <c r="C140" s="3" t="s">
        <v>273</v>
      </c>
      <c r="D140" s="10">
        <f>+E140+G140</f>
        <v>389</v>
      </c>
      <c r="E140" s="10">
        <v>238</v>
      </c>
      <c r="F140" s="2">
        <v>151</v>
      </c>
      <c r="G140" s="10">
        <v>151</v>
      </c>
      <c r="H140" s="10">
        <f>+E140+G140</f>
        <v>389</v>
      </c>
      <c r="I140" s="10" t="s">
        <v>275</v>
      </c>
      <c r="J140" s="10"/>
      <c r="K140" s="5" t="s">
        <v>286</v>
      </c>
    </row>
    <row r="141" spans="1:11" ht="28.5" x14ac:dyDescent="0.25">
      <c r="A141" s="7" t="s">
        <v>176</v>
      </c>
      <c r="B141" s="17" t="s">
        <v>178</v>
      </c>
      <c r="C141" s="3" t="s">
        <v>273</v>
      </c>
      <c r="D141" s="10">
        <f t="shared" si="4"/>
        <v>225</v>
      </c>
      <c r="E141" s="10">
        <v>225</v>
      </c>
      <c r="F141" s="2">
        <v>97</v>
      </c>
      <c r="G141" s="10">
        <v>0</v>
      </c>
      <c r="H141" s="10">
        <f>+E141+G141</f>
        <v>225</v>
      </c>
      <c r="I141" s="10" t="s">
        <v>275</v>
      </c>
      <c r="J141" s="10"/>
      <c r="K141" s="5" t="s">
        <v>286</v>
      </c>
    </row>
    <row r="142" spans="1:11" ht="29.25" x14ac:dyDescent="0.25">
      <c r="A142" s="7" t="s">
        <v>179</v>
      </c>
      <c r="B142" s="17" t="s">
        <v>180</v>
      </c>
      <c r="C142" s="3" t="s">
        <v>273</v>
      </c>
      <c r="D142" s="10">
        <f t="shared" si="4"/>
        <v>149</v>
      </c>
      <c r="E142" s="10">
        <v>149</v>
      </c>
      <c r="F142" s="2"/>
      <c r="G142" s="10">
        <v>0</v>
      </c>
      <c r="H142" s="10">
        <f t="shared" si="5"/>
        <v>149</v>
      </c>
      <c r="I142" s="10"/>
      <c r="J142" s="10" t="s">
        <v>275</v>
      </c>
      <c r="K142" s="5" t="s">
        <v>286</v>
      </c>
    </row>
    <row r="143" spans="1:11" ht="28.5" x14ac:dyDescent="0.25">
      <c r="A143" s="7" t="s">
        <v>179</v>
      </c>
      <c r="B143" s="17" t="s">
        <v>181</v>
      </c>
      <c r="C143" s="3" t="s">
        <v>273</v>
      </c>
      <c r="D143" s="10">
        <f t="shared" si="4"/>
        <v>15</v>
      </c>
      <c r="E143" s="10">
        <v>15</v>
      </c>
      <c r="F143" s="2"/>
      <c r="G143" s="10">
        <v>0</v>
      </c>
      <c r="H143" s="10">
        <f t="shared" si="5"/>
        <v>15</v>
      </c>
      <c r="I143" s="10"/>
      <c r="J143" s="10" t="s">
        <v>275</v>
      </c>
      <c r="K143" s="5" t="s">
        <v>286</v>
      </c>
    </row>
    <row r="144" spans="1:11" ht="28.5" x14ac:dyDescent="0.25">
      <c r="A144" s="7" t="s">
        <v>179</v>
      </c>
      <c r="B144" s="17" t="s">
        <v>227</v>
      </c>
      <c r="C144" s="3" t="s">
        <v>273</v>
      </c>
      <c r="D144" s="10">
        <f t="shared" si="4"/>
        <v>66</v>
      </c>
      <c r="E144" s="10">
        <v>66</v>
      </c>
      <c r="F144" s="2"/>
      <c r="G144" s="10">
        <v>0</v>
      </c>
      <c r="H144" s="10">
        <f t="shared" si="5"/>
        <v>66</v>
      </c>
      <c r="I144" s="10"/>
      <c r="J144" s="10" t="s">
        <v>275</v>
      </c>
      <c r="K144" s="5" t="s">
        <v>286</v>
      </c>
    </row>
    <row r="145" spans="1:11" ht="21.75" customHeight="1" x14ac:dyDescent="0.25">
      <c r="A145" s="7" t="s">
        <v>182</v>
      </c>
      <c r="B145" s="17" t="s">
        <v>228</v>
      </c>
      <c r="C145" s="3" t="s">
        <v>273</v>
      </c>
      <c r="D145" s="10">
        <f t="shared" si="4"/>
        <v>16</v>
      </c>
      <c r="E145" s="10">
        <v>16</v>
      </c>
      <c r="F145" s="2"/>
      <c r="G145" s="10">
        <v>0</v>
      </c>
      <c r="H145" s="10">
        <f t="shared" si="5"/>
        <v>16</v>
      </c>
      <c r="I145" s="10" t="s">
        <v>275</v>
      </c>
      <c r="J145" s="10"/>
      <c r="K145" s="5" t="s">
        <v>285</v>
      </c>
    </row>
    <row r="146" spans="1:11" ht="23.25" customHeight="1" x14ac:dyDescent="0.25">
      <c r="A146" s="7" t="s">
        <v>182</v>
      </c>
      <c r="B146" s="18" t="s">
        <v>183</v>
      </c>
      <c r="C146" s="3" t="s">
        <v>273</v>
      </c>
      <c r="D146" s="10">
        <f t="shared" si="4"/>
        <v>168</v>
      </c>
      <c r="E146" s="10">
        <v>168</v>
      </c>
      <c r="F146" s="2"/>
      <c r="G146" s="10">
        <v>0</v>
      </c>
      <c r="H146" s="10">
        <f t="shared" si="5"/>
        <v>168</v>
      </c>
      <c r="I146" s="10" t="s">
        <v>275</v>
      </c>
      <c r="J146" s="10"/>
      <c r="K146" s="5" t="s">
        <v>285</v>
      </c>
    </row>
    <row r="147" spans="1:11" ht="24" customHeight="1" x14ac:dyDescent="0.25">
      <c r="A147" s="7" t="s">
        <v>182</v>
      </c>
      <c r="B147" s="17" t="s">
        <v>229</v>
      </c>
      <c r="C147" s="3" t="s">
        <v>273</v>
      </c>
      <c r="D147" s="10">
        <f t="shared" si="4"/>
        <v>10</v>
      </c>
      <c r="E147" s="10">
        <v>10</v>
      </c>
      <c r="F147" s="2"/>
      <c r="G147" s="10">
        <v>0</v>
      </c>
      <c r="H147" s="10">
        <f t="shared" si="5"/>
        <v>10</v>
      </c>
      <c r="I147" s="10"/>
      <c r="J147" s="10" t="s">
        <v>275</v>
      </c>
      <c r="K147" s="5" t="s">
        <v>285</v>
      </c>
    </row>
    <row r="148" spans="1:11" ht="27" customHeight="1" x14ac:dyDescent="0.25">
      <c r="A148" s="7" t="s">
        <v>182</v>
      </c>
      <c r="B148" s="17" t="s">
        <v>230</v>
      </c>
      <c r="C148" s="3" t="s">
        <v>273</v>
      </c>
      <c r="D148" s="10">
        <f t="shared" si="4"/>
        <v>48</v>
      </c>
      <c r="E148" s="10">
        <v>48</v>
      </c>
      <c r="F148" s="2"/>
      <c r="G148" s="10">
        <v>0</v>
      </c>
      <c r="H148" s="10">
        <f t="shared" si="5"/>
        <v>48</v>
      </c>
      <c r="I148" s="10" t="s">
        <v>275</v>
      </c>
      <c r="J148" s="10"/>
      <c r="K148" s="5" t="s">
        <v>285</v>
      </c>
    </row>
    <row r="149" spans="1:11" ht="27" customHeight="1" x14ac:dyDescent="0.25">
      <c r="A149" s="7" t="s">
        <v>182</v>
      </c>
      <c r="B149" s="17" t="s">
        <v>299</v>
      </c>
      <c r="C149" s="3" t="s">
        <v>273</v>
      </c>
      <c r="D149" s="10">
        <v>5</v>
      </c>
      <c r="E149" s="10">
        <v>5</v>
      </c>
      <c r="F149" s="2"/>
      <c r="G149" s="10">
        <v>0</v>
      </c>
      <c r="H149" s="10">
        <f t="shared" si="5"/>
        <v>5</v>
      </c>
      <c r="I149" s="10"/>
      <c r="J149" s="10" t="s">
        <v>275</v>
      </c>
      <c r="K149" s="5" t="s">
        <v>285</v>
      </c>
    </row>
    <row r="150" spans="1:11" ht="29.25" x14ac:dyDescent="0.25">
      <c r="A150" s="7" t="s">
        <v>182</v>
      </c>
      <c r="B150" s="17" t="s">
        <v>231</v>
      </c>
      <c r="C150" s="3" t="s">
        <v>273</v>
      </c>
      <c r="D150" s="10">
        <f t="shared" si="4"/>
        <v>8</v>
      </c>
      <c r="E150" s="10">
        <v>8</v>
      </c>
      <c r="F150" s="2"/>
      <c r="G150" s="10">
        <v>0</v>
      </c>
      <c r="H150" s="10">
        <f t="shared" si="5"/>
        <v>8</v>
      </c>
      <c r="I150" s="10"/>
      <c r="J150" s="10" t="s">
        <v>275</v>
      </c>
      <c r="K150" s="5" t="s">
        <v>285</v>
      </c>
    </row>
    <row r="151" spans="1:11" ht="29.25" x14ac:dyDescent="0.25">
      <c r="A151" s="7" t="s">
        <v>184</v>
      </c>
      <c r="B151" s="17" t="s">
        <v>232</v>
      </c>
      <c r="C151" s="3" t="s">
        <v>273</v>
      </c>
      <c r="D151" s="10">
        <f t="shared" si="4"/>
        <v>29</v>
      </c>
      <c r="E151" s="10">
        <v>29</v>
      </c>
      <c r="F151" s="2"/>
      <c r="G151" s="10">
        <v>0</v>
      </c>
      <c r="H151" s="10">
        <f t="shared" si="5"/>
        <v>29</v>
      </c>
      <c r="I151" s="10" t="s">
        <v>275</v>
      </c>
      <c r="J151" s="10"/>
      <c r="K151" s="5" t="s">
        <v>285</v>
      </c>
    </row>
    <row r="152" spans="1:11" ht="37.5" customHeight="1" x14ac:dyDescent="0.25">
      <c r="A152" s="7" t="s">
        <v>184</v>
      </c>
      <c r="B152" s="17" t="s">
        <v>186</v>
      </c>
      <c r="C152" s="3" t="s">
        <v>273</v>
      </c>
      <c r="D152" s="10">
        <f t="shared" si="4"/>
        <v>38</v>
      </c>
      <c r="E152" s="10">
        <v>38</v>
      </c>
      <c r="F152" s="2"/>
      <c r="G152" s="10">
        <v>0</v>
      </c>
      <c r="H152" s="10">
        <f t="shared" si="5"/>
        <v>38</v>
      </c>
      <c r="I152" s="10" t="s">
        <v>275</v>
      </c>
      <c r="J152" s="10"/>
      <c r="K152" s="5" t="s">
        <v>285</v>
      </c>
    </row>
    <row r="153" spans="1:11" ht="28.5" customHeight="1" x14ac:dyDescent="0.25">
      <c r="A153" s="7" t="s">
        <v>184</v>
      </c>
      <c r="B153" s="17" t="s">
        <v>185</v>
      </c>
      <c r="C153" s="3" t="s">
        <v>273</v>
      </c>
      <c r="D153" s="10">
        <f t="shared" si="4"/>
        <v>233</v>
      </c>
      <c r="E153" s="10">
        <v>233</v>
      </c>
      <c r="F153" s="2"/>
      <c r="G153" s="10">
        <v>0</v>
      </c>
      <c r="H153" s="10">
        <f t="shared" si="5"/>
        <v>233</v>
      </c>
      <c r="I153" s="10" t="s">
        <v>275</v>
      </c>
      <c r="J153" s="10"/>
      <c r="K153" s="5" t="s">
        <v>285</v>
      </c>
    </row>
    <row r="154" spans="1:11" ht="30" customHeight="1" x14ac:dyDescent="0.25">
      <c r="A154" s="7" t="s">
        <v>184</v>
      </c>
      <c r="B154" s="17" t="s">
        <v>233</v>
      </c>
      <c r="C154" s="3" t="s">
        <v>273</v>
      </c>
      <c r="D154" s="10">
        <f t="shared" si="4"/>
        <v>40</v>
      </c>
      <c r="E154" s="10">
        <v>40</v>
      </c>
      <c r="F154" s="2"/>
      <c r="G154" s="10">
        <v>0</v>
      </c>
      <c r="H154" s="10">
        <f t="shared" si="5"/>
        <v>40</v>
      </c>
      <c r="I154" s="10"/>
      <c r="J154" s="10" t="s">
        <v>275</v>
      </c>
      <c r="K154" s="5" t="s">
        <v>285</v>
      </c>
    </row>
    <row r="155" spans="1:11" ht="33.75" customHeight="1" x14ac:dyDescent="0.25">
      <c r="A155" s="7" t="s">
        <v>184</v>
      </c>
      <c r="B155" s="17" t="s">
        <v>234</v>
      </c>
      <c r="C155" s="3" t="s">
        <v>273</v>
      </c>
      <c r="D155" s="10">
        <f t="shared" si="4"/>
        <v>12</v>
      </c>
      <c r="E155" s="10">
        <v>12</v>
      </c>
      <c r="F155" s="2"/>
      <c r="G155" s="10">
        <v>0</v>
      </c>
      <c r="H155" s="10">
        <f t="shared" si="5"/>
        <v>12</v>
      </c>
      <c r="I155" s="10"/>
      <c r="J155" s="10" t="s">
        <v>275</v>
      </c>
      <c r="K155" s="5" t="s">
        <v>285</v>
      </c>
    </row>
    <row r="156" spans="1:11" ht="29.25" x14ac:dyDescent="0.25">
      <c r="A156" s="7" t="s">
        <v>184</v>
      </c>
      <c r="B156" s="17" t="s">
        <v>235</v>
      </c>
      <c r="C156" s="3" t="s">
        <v>273</v>
      </c>
      <c r="D156" s="10">
        <f t="shared" si="4"/>
        <v>28</v>
      </c>
      <c r="E156" s="10">
        <v>28</v>
      </c>
      <c r="F156" s="2"/>
      <c r="G156" s="10">
        <v>0</v>
      </c>
      <c r="H156" s="10">
        <f t="shared" si="5"/>
        <v>28</v>
      </c>
      <c r="I156" s="10"/>
      <c r="J156" s="10" t="s">
        <v>275</v>
      </c>
      <c r="K156" s="5" t="s">
        <v>285</v>
      </c>
    </row>
    <row r="157" spans="1:11" ht="27" customHeight="1" x14ac:dyDescent="0.25">
      <c r="A157" s="7" t="s">
        <v>292</v>
      </c>
      <c r="B157" s="17" t="s">
        <v>236</v>
      </c>
      <c r="C157" s="3" t="s">
        <v>273</v>
      </c>
      <c r="D157" s="10">
        <f t="shared" si="4"/>
        <v>17</v>
      </c>
      <c r="E157" s="10">
        <v>17</v>
      </c>
      <c r="F157" s="2"/>
      <c r="G157" s="10">
        <v>0</v>
      </c>
      <c r="H157" s="10">
        <f t="shared" si="5"/>
        <v>17</v>
      </c>
      <c r="I157" s="10"/>
      <c r="J157" s="10" t="s">
        <v>275</v>
      </c>
      <c r="K157" s="5" t="s">
        <v>286</v>
      </c>
    </row>
    <row r="158" spans="1:11" ht="38.25" customHeight="1" x14ac:dyDescent="0.25">
      <c r="A158" s="7" t="s">
        <v>292</v>
      </c>
      <c r="B158" s="17" t="s">
        <v>189</v>
      </c>
      <c r="C158" s="3" t="s">
        <v>273</v>
      </c>
      <c r="D158" s="10">
        <f t="shared" si="4"/>
        <v>19</v>
      </c>
      <c r="E158" s="10">
        <v>19</v>
      </c>
      <c r="F158" s="2"/>
      <c r="G158" s="10">
        <v>0</v>
      </c>
      <c r="H158" s="10">
        <f t="shared" si="5"/>
        <v>19</v>
      </c>
      <c r="I158" s="10"/>
      <c r="J158" s="10" t="s">
        <v>275</v>
      </c>
      <c r="K158" s="5" t="s">
        <v>286</v>
      </c>
    </row>
    <row r="159" spans="1:11" ht="32.25" customHeight="1" x14ac:dyDescent="0.25">
      <c r="A159" s="7" t="s">
        <v>292</v>
      </c>
      <c r="B159" s="17" t="s">
        <v>293</v>
      </c>
      <c r="C159" s="3" t="s">
        <v>273</v>
      </c>
      <c r="D159" s="10">
        <f t="shared" si="4"/>
        <v>389</v>
      </c>
      <c r="E159" s="10">
        <v>389</v>
      </c>
      <c r="F159" s="2"/>
      <c r="G159" s="10">
        <v>0</v>
      </c>
      <c r="H159" s="10">
        <f t="shared" si="5"/>
        <v>389</v>
      </c>
      <c r="I159" s="10"/>
      <c r="J159" s="10" t="s">
        <v>275</v>
      </c>
      <c r="K159" s="5" t="s">
        <v>286</v>
      </c>
    </row>
    <row r="160" spans="1:11" ht="42" customHeight="1" x14ac:dyDescent="0.25">
      <c r="A160" s="7" t="s">
        <v>292</v>
      </c>
      <c r="B160" s="17" t="s">
        <v>188</v>
      </c>
      <c r="C160" s="3" t="s">
        <v>273</v>
      </c>
      <c r="D160" s="10">
        <f t="shared" si="4"/>
        <v>11</v>
      </c>
      <c r="E160" s="10">
        <v>11</v>
      </c>
      <c r="F160" s="2"/>
      <c r="G160" s="10">
        <v>0</v>
      </c>
      <c r="H160" s="10">
        <f t="shared" si="5"/>
        <v>11</v>
      </c>
      <c r="I160" s="10"/>
      <c r="J160" s="10" t="s">
        <v>275</v>
      </c>
      <c r="K160" s="5" t="s">
        <v>286</v>
      </c>
    </row>
    <row r="161" spans="1:11" ht="38.25" customHeight="1" x14ac:dyDescent="0.25">
      <c r="A161" s="7" t="s">
        <v>292</v>
      </c>
      <c r="B161" s="17" t="s">
        <v>237</v>
      </c>
      <c r="C161" s="3" t="s">
        <v>273</v>
      </c>
      <c r="D161" s="10">
        <f t="shared" si="4"/>
        <v>19</v>
      </c>
      <c r="E161" s="10">
        <v>19</v>
      </c>
      <c r="F161" s="2"/>
      <c r="G161" s="10">
        <v>0</v>
      </c>
      <c r="H161" s="10">
        <f t="shared" si="5"/>
        <v>19</v>
      </c>
      <c r="I161" s="10"/>
      <c r="J161" s="10" t="s">
        <v>275</v>
      </c>
      <c r="K161" s="5" t="s">
        <v>286</v>
      </c>
    </row>
    <row r="162" spans="1:11" ht="29.25" x14ac:dyDescent="0.25">
      <c r="A162" s="7" t="s">
        <v>292</v>
      </c>
      <c r="B162" s="17" t="s">
        <v>238</v>
      </c>
      <c r="C162" s="3" t="s">
        <v>273</v>
      </c>
      <c r="D162" s="10">
        <f t="shared" si="4"/>
        <v>9</v>
      </c>
      <c r="E162" s="10">
        <v>9</v>
      </c>
      <c r="F162" s="2"/>
      <c r="G162" s="10">
        <v>0</v>
      </c>
      <c r="H162" s="10">
        <f t="shared" si="5"/>
        <v>9</v>
      </c>
      <c r="I162" s="10"/>
      <c r="J162" s="10" t="s">
        <v>275</v>
      </c>
      <c r="K162" s="5" t="s">
        <v>286</v>
      </c>
    </row>
    <row r="163" spans="1:11" ht="38.25" customHeight="1" x14ac:dyDescent="0.25">
      <c r="A163" s="7" t="s">
        <v>292</v>
      </c>
      <c r="B163" s="17" t="s">
        <v>239</v>
      </c>
      <c r="C163" s="3" t="s">
        <v>273</v>
      </c>
      <c r="D163" s="10">
        <f t="shared" si="4"/>
        <v>43</v>
      </c>
      <c r="E163" s="10">
        <v>43</v>
      </c>
      <c r="F163" s="2"/>
      <c r="G163" s="10">
        <v>0</v>
      </c>
      <c r="H163" s="10">
        <f t="shared" si="5"/>
        <v>43</v>
      </c>
      <c r="I163" s="10"/>
      <c r="J163" s="10" t="s">
        <v>275</v>
      </c>
      <c r="K163" s="5" t="s">
        <v>286</v>
      </c>
    </row>
    <row r="164" spans="1:11" ht="40.5" customHeight="1" x14ac:dyDescent="0.25">
      <c r="A164" s="7" t="s">
        <v>292</v>
      </c>
      <c r="B164" s="17" t="s">
        <v>240</v>
      </c>
      <c r="C164" s="3" t="s">
        <v>273</v>
      </c>
      <c r="D164" s="10">
        <f t="shared" si="4"/>
        <v>2</v>
      </c>
      <c r="E164" s="10">
        <v>2</v>
      </c>
      <c r="F164" s="2"/>
      <c r="G164" s="10">
        <v>0</v>
      </c>
      <c r="H164" s="10">
        <f t="shared" si="5"/>
        <v>2</v>
      </c>
      <c r="I164" s="10"/>
      <c r="J164" s="10" t="s">
        <v>275</v>
      </c>
      <c r="K164" s="5" t="s">
        <v>286</v>
      </c>
    </row>
    <row r="165" spans="1:11" ht="37.5" customHeight="1" x14ac:dyDescent="0.25">
      <c r="A165" s="7" t="s">
        <v>292</v>
      </c>
      <c r="B165" s="17" t="s">
        <v>190</v>
      </c>
      <c r="C165" s="3" t="s">
        <v>273</v>
      </c>
      <c r="D165" s="10">
        <f t="shared" si="4"/>
        <v>57</v>
      </c>
      <c r="E165" s="10">
        <v>31</v>
      </c>
      <c r="F165" s="2"/>
      <c r="G165" s="10">
        <v>26</v>
      </c>
      <c r="H165" s="10">
        <f t="shared" si="5"/>
        <v>57</v>
      </c>
      <c r="I165" s="10"/>
      <c r="J165" s="10" t="s">
        <v>275</v>
      </c>
      <c r="K165" s="5" t="s">
        <v>286</v>
      </c>
    </row>
    <row r="166" spans="1:11" ht="29.25" x14ac:dyDescent="0.25">
      <c r="A166" s="7" t="s">
        <v>292</v>
      </c>
      <c r="B166" s="17" t="s">
        <v>241</v>
      </c>
      <c r="C166" s="3" t="s">
        <v>273</v>
      </c>
      <c r="D166" s="10">
        <f t="shared" si="4"/>
        <v>9</v>
      </c>
      <c r="E166" s="10">
        <v>9</v>
      </c>
      <c r="F166" s="2"/>
      <c r="G166" s="10">
        <v>0</v>
      </c>
      <c r="H166" s="10">
        <f t="shared" si="5"/>
        <v>9</v>
      </c>
      <c r="I166" s="10"/>
      <c r="J166" s="10" t="s">
        <v>275</v>
      </c>
      <c r="K166" s="5" t="s">
        <v>286</v>
      </c>
    </row>
    <row r="167" spans="1:11" ht="48.75" customHeight="1" x14ac:dyDescent="0.25">
      <c r="A167" s="7" t="s">
        <v>292</v>
      </c>
      <c r="B167" s="17" t="s">
        <v>187</v>
      </c>
      <c r="C167" s="3" t="s">
        <v>273</v>
      </c>
      <c r="D167" s="10">
        <f t="shared" si="4"/>
        <v>16</v>
      </c>
      <c r="E167" s="10">
        <v>16</v>
      </c>
      <c r="F167" s="2"/>
      <c r="G167" s="10">
        <v>0</v>
      </c>
      <c r="H167" s="10">
        <f t="shared" si="5"/>
        <v>16</v>
      </c>
      <c r="I167" s="10"/>
      <c r="J167" s="10" t="s">
        <v>275</v>
      </c>
      <c r="K167" s="5" t="s">
        <v>286</v>
      </c>
    </row>
    <row r="168" spans="1:11" ht="28.5" x14ac:dyDescent="0.25">
      <c r="A168" s="7" t="s">
        <v>191</v>
      </c>
      <c r="B168" s="17" t="s">
        <v>242</v>
      </c>
      <c r="C168" s="3" t="s">
        <v>273</v>
      </c>
      <c r="D168" s="10">
        <f t="shared" si="4"/>
        <v>5</v>
      </c>
      <c r="E168" s="10">
        <v>5</v>
      </c>
      <c r="F168" s="2"/>
      <c r="G168" s="10">
        <v>0</v>
      </c>
      <c r="H168" s="10">
        <f t="shared" si="5"/>
        <v>5</v>
      </c>
      <c r="I168" s="10"/>
      <c r="J168" s="10" t="s">
        <v>275</v>
      </c>
      <c r="K168" s="5" t="s">
        <v>286</v>
      </c>
    </row>
    <row r="169" spans="1:11" ht="28.5" x14ac:dyDescent="0.25">
      <c r="A169" s="7" t="s">
        <v>191</v>
      </c>
      <c r="B169" s="17" t="s">
        <v>194</v>
      </c>
      <c r="C169" s="3" t="s">
        <v>273</v>
      </c>
      <c r="D169" s="10">
        <f>+E169+G169</f>
        <v>112</v>
      </c>
      <c r="E169" s="10">
        <v>112</v>
      </c>
      <c r="F169" s="2">
        <v>112</v>
      </c>
      <c r="G169" s="10">
        <v>0</v>
      </c>
      <c r="H169" s="10">
        <f>+E169+G169</f>
        <v>112</v>
      </c>
      <c r="I169" s="10" t="s">
        <v>275</v>
      </c>
      <c r="J169" s="10"/>
      <c r="K169" s="5" t="s">
        <v>286</v>
      </c>
    </row>
    <row r="170" spans="1:11" ht="29.25" x14ac:dyDescent="0.25">
      <c r="A170" s="7" t="s">
        <v>191</v>
      </c>
      <c r="B170" s="17" t="s">
        <v>195</v>
      </c>
      <c r="C170" s="3" t="s">
        <v>273</v>
      </c>
      <c r="D170" s="10">
        <f>+E170+G170</f>
        <v>103</v>
      </c>
      <c r="E170" s="10">
        <v>103</v>
      </c>
      <c r="F170" s="2">
        <v>103</v>
      </c>
      <c r="G170" s="10">
        <v>0</v>
      </c>
      <c r="H170" s="10">
        <f>+E170+G170</f>
        <v>103</v>
      </c>
      <c r="I170" s="10" t="s">
        <v>275</v>
      </c>
      <c r="J170" s="10"/>
      <c r="K170" s="5" t="s">
        <v>286</v>
      </c>
    </row>
    <row r="171" spans="1:11" ht="29.25" x14ac:dyDescent="0.25">
      <c r="A171" s="7" t="s">
        <v>191</v>
      </c>
      <c r="B171" s="17" t="s">
        <v>192</v>
      </c>
      <c r="C171" s="3" t="s">
        <v>273</v>
      </c>
      <c r="D171" s="10">
        <f t="shared" si="4"/>
        <v>314</v>
      </c>
      <c r="E171" s="10">
        <v>314</v>
      </c>
      <c r="F171" s="2"/>
      <c r="G171" s="10">
        <v>0</v>
      </c>
      <c r="H171" s="10">
        <f t="shared" si="5"/>
        <v>314</v>
      </c>
      <c r="I171" s="10"/>
      <c r="J171" s="10" t="s">
        <v>275</v>
      </c>
      <c r="K171" s="5" t="s">
        <v>286</v>
      </c>
    </row>
    <row r="172" spans="1:11" ht="29.25" x14ac:dyDescent="0.25">
      <c r="A172" s="7" t="s">
        <v>191</v>
      </c>
      <c r="B172" s="17" t="s">
        <v>193</v>
      </c>
      <c r="C172" s="3" t="s">
        <v>273</v>
      </c>
      <c r="D172" s="10">
        <f>+E172+G172</f>
        <v>86</v>
      </c>
      <c r="E172" s="10">
        <v>86</v>
      </c>
      <c r="F172" s="2">
        <v>86</v>
      </c>
      <c r="G172" s="10">
        <v>0</v>
      </c>
      <c r="H172" s="10">
        <f>+E172+G172</f>
        <v>86</v>
      </c>
      <c r="I172" s="10" t="s">
        <v>275</v>
      </c>
      <c r="J172" s="10"/>
      <c r="K172" s="5" t="s">
        <v>286</v>
      </c>
    </row>
    <row r="173" spans="1:11" ht="28.5" x14ac:dyDescent="0.25">
      <c r="A173" s="7" t="s">
        <v>191</v>
      </c>
      <c r="B173" s="17" t="s">
        <v>196</v>
      </c>
      <c r="C173" s="3" t="s">
        <v>273</v>
      </c>
      <c r="D173" s="10">
        <f t="shared" si="4"/>
        <v>35</v>
      </c>
      <c r="E173" s="10">
        <v>35</v>
      </c>
      <c r="F173" s="2"/>
      <c r="G173" s="10">
        <v>0</v>
      </c>
      <c r="H173" s="10">
        <f t="shared" si="5"/>
        <v>35</v>
      </c>
      <c r="I173" s="10"/>
      <c r="J173" s="10" t="s">
        <v>275</v>
      </c>
      <c r="K173" s="5" t="s">
        <v>286</v>
      </c>
    </row>
    <row r="174" spans="1:11" ht="28.5" x14ac:dyDescent="0.25">
      <c r="A174" s="7" t="s">
        <v>191</v>
      </c>
      <c r="B174" s="17" t="s">
        <v>243</v>
      </c>
      <c r="C174" s="3" t="s">
        <v>273</v>
      </c>
      <c r="D174" s="10">
        <f t="shared" si="4"/>
        <v>15</v>
      </c>
      <c r="E174" s="10">
        <v>15</v>
      </c>
      <c r="F174" s="2"/>
      <c r="G174" s="10">
        <v>0</v>
      </c>
      <c r="H174" s="10">
        <f t="shared" si="5"/>
        <v>15</v>
      </c>
      <c r="I174" s="10"/>
      <c r="J174" s="10" t="s">
        <v>275</v>
      </c>
      <c r="K174" s="5" t="s">
        <v>286</v>
      </c>
    </row>
    <row r="175" spans="1:11" ht="28.5" x14ac:dyDescent="0.25">
      <c r="A175" s="7" t="s">
        <v>197</v>
      </c>
      <c r="B175" s="17" t="s">
        <v>201</v>
      </c>
      <c r="C175" s="3" t="s">
        <v>273</v>
      </c>
      <c r="D175" s="10">
        <f t="shared" si="4"/>
        <v>34</v>
      </c>
      <c r="E175" s="10">
        <v>34</v>
      </c>
      <c r="F175" s="2"/>
      <c r="G175" s="10">
        <v>0</v>
      </c>
      <c r="H175" s="10">
        <f t="shared" si="5"/>
        <v>34</v>
      </c>
      <c r="I175" s="10" t="s">
        <v>275</v>
      </c>
      <c r="J175" s="10"/>
      <c r="K175" s="5" t="s">
        <v>285</v>
      </c>
    </row>
    <row r="176" spans="1:11" ht="28.5" x14ac:dyDescent="0.25">
      <c r="A176" s="7" t="s">
        <v>197</v>
      </c>
      <c r="B176" s="17" t="s">
        <v>202</v>
      </c>
      <c r="C176" s="3" t="s">
        <v>273</v>
      </c>
      <c r="D176" s="10">
        <f t="shared" si="4"/>
        <v>85</v>
      </c>
      <c r="E176" s="10">
        <v>85</v>
      </c>
      <c r="F176" s="2"/>
      <c r="G176" s="10">
        <v>0</v>
      </c>
      <c r="H176" s="10">
        <f t="shared" si="5"/>
        <v>85</v>
      </c>
      <c r="I176" s="10" t="s">
        <v>275</v>
      </c>
      <c r="J176" s="10"/>
      <c r="K176" s="5" t="s">
        <v>285</v>
      </c>
    </row>
    <row r="177" spans="1:11" ht="29.25" x14ac:dyDescent="0.25">
      <c r="A177" s="7" t="s">
        <v>197</v>
      </c>
      <c r="B177" s="17" t="s">
        <v>244</v>
      </c>
      <c r="C177" s="3" t="s">
        <v>273</v>
      </c>
      <c r="D177" s="10">
        <f t="shared" si="4"/>
        <v>11</v>
      </c>
      <c r="E177" s="10">
        <v>11</v>
      </c>
      <c r="F177" s="2"/>
      <c r="G177" s="10">
        <v>0</v>
      </c>
      <c r="H177" s="10">
        <f t="shared" si="5"/>
        <v>11</v>
      </c>
      <c r="I177" s="10"/>
      <c r="J177" s="10" t="s">
        <v>275</v>
      </c>
      <c r="K177" s="5" t="s">
        <v>285</v>
      </c>
    </row>
    <row r="178" spans="1:11" ht="29.25" x14ac:dyDescent="0.25">
      <c r="A178" s="7" t="s">
        <v>197</v>
      </c>
      <c r="B178" s="17" t="s">
        <v>200</v>
      </c>
      <c r="C178" s="3" t="s">
        <v>273</v>
      </c>
      <c r="D178" s="10">
        <f t="shared" si="4"/>
        <v>71</v>
      </c>
      <c r="E178" s="10">
        <v>71</v>
      </c>
      <c r="F178" s="2"/>
      <c r="G178" s="10">
        <v>0</v>
      </c>
      <c r="H178" s="10">
        <f t="shared" si="5"/>
        <v>71</v>
      </c>
      <c r="I178" s="10" t="s">
        <v>275</v>
      </c>
      <c r="J178" s="10"/>
      <c r="K178" s="5" t="s">
        <v>285</v>
      </c>
    </row>
    <row r="179" spans="1:11" ht="29.25" x14ac:dyDescent="0.25">
      <c r="A179" s="7" t="s">
        <v>197</v>
      </c>
      <c r="B179" s="17" t="s">
        <v>245</v>
      </c>
      <c r="C179" s="3" t="s">
        <v>273</v>
      </c>
      <c r="D179" s="10">
        <f t="shared" si="4"/>
        <v>18</v>
      </c>
      <c r="E179" s="10">
        <v>18</v>
      </c>
      <c r="F179" s="2"/>
      <c r="G179" s="10">
        <v>0</v>
      </c>
      <c r="H179" s="10">
        <f t="shared" si="5"/>
        <v>18</v>
      </c>
      <c r="I179" s="10"/>
      <c r="J179" s="10" t="s">
        <v>275</v>
      </c>
      <c r="K179" s="5" t="s">
        <v>285</v>
      </c>
    </row>
    <row r="180" spans="1:11" ht="28.5" x14ac:dyDescent="0.25">
      <c r="A180" s="7" t="s">
        <v>197</v>
      </c>
      <c r="B180" s="17" t="s">
        <v>198</v>
      </c>
      <c r="C180" s="3" t="s">
        <v>273</v>
      </c>
      <c r="D180" s="10">
        <f t="shared" si="4"/>
        <v>121</v>
      </c>
      <c r="E180" s="10">
        <v>121</v>
      </c>
      <c r="F180" s="2"/>
      <c r="G180" s="10">
        <v>0</v>
      </c>
      <c r="H180" s="10">
        <f t="shared" si="5"/>
        <v>121</v>
      </c>
      <c r="I180" s="10" t="s">
        <v>275</v>
      </c>
      <c r="J180" s="10"/>
      <c r="K180" s="5" t="s">
        <v>285</v>
      </c>
    </row>
    <row r="181" spans="1:11" ht="28.5" x14ac:dyDescent="0.25">
      <c r="A181" s="7" t="s">
        <v>197</v>
      </c>
      <c r="B181" s="17" t="s">
        <v>205</v>
      </c>
      <c r="C181" s="3" t="s">
        <v>273</v>
      </c>
      <c r="D181" s="10">
        <f t="shared" si="4"/>
        <v>13</v>
      </c>
      <c r="E181" s="10">
        <v>13</v>
      </c>
      <c r="F181" s="2"/>
      <c r="G181" s="10">
        <v>0</v>
      </c>
      <c r="H181" s="10">
        <f t="shared" si="5"/>
        <v>13</v>
      </c>
      <c r="I181" s="10"/>
      <c r="J181" s="10" t="s">
        <v>275</v>
      </c>
      <c r="K181" s="5" t="s">
        <v>285</v>
      </c>
    </row>
    <row r="182" spans="1:11" ht="29.25" x14ac:dyDescent="0.25">
      <c r="A182" s="7" t="s">
        <v>197</v>
      </c>
      <c r="B182" s="17" t="s">
        <v>204</v>
      </c>
      <c r="C182" s="3" t="s">
        <v>273</v>
      </c>
      <c r="D182" s="10">
        <f t="shared" si="4"/>
        <v>28</v>
      </c>
      <c r="E182" s="10">
        <v>28</v>
      </c>
      <c r="F182" s="2"/>
      <c r="G182" s="10">
        <v>0</v>
      </c>
      <c r="H182" s="10">
        <f t="shared" si="5"/>
        <v>28</v>
      </c>
      <c r="I182" s="10"/>
      <c r="J182" s="10" t="s">
        <v>275</v>
      </c>
      <c r="K182" s="5" t="s">
        <v>285</v>
      </c>
    </row>
    <row r="183" spans="1:11" ht="29.25" x14ac:dyDescent="0.25">
      <c r="A183" s="7" t="s">
        <v>197</v>
      </c>
      <c r="B183" s="17" t="s">
        <v>203</v>
      </c>
      <c r="C183" s="3" t="s">
        <v>273</v>
      </c>
      <c r="D183" s="10">
        <f t="shared" si="4"/>
        <v>55</v>
      </c>
      <c r="E183" s="10">
        <v>55</v>
      </c>
      <c r="F183" s="2"/>
      <c r="G183" s="10">
        <v>0</v>
      </c>
      <c r="H183" s="10">
        <f t="shared" si="5"/>
        <v>55</v>
      </c>
      <c r="I183" s="10" t="s">
        <v>275</v>
      </c>
      <c r="J183" s="10"/>
      <c r="K183" s="5" t="s">
        <v>285</v>
      </c>
    </row>
    <row r="184" spans="1:11" ht="29.25" x14ac:dyDescent="0.25">
      <c r="A184" s="7" t="s">
        <v>197</v>
      </c>
      <c r="B184" s="17" t="s">
        <v>199</v>
      </c>
      <c r="C184" s="3" t="s">
        <v>273</v>
      </c>
      <c r="D184" s="10">
        <f t="shared" si="4"/>
        <v>252</v>
      </c>
      <c r="E184" s="10">
        <v>252</v>
      </c>
      <c r="F184" s="2"/>
      <c r="G184" s="10">
        <v>0</v>
      </c>
      <c r="H184" s="10">
        <f t="shared" si="5"/>
        <v>252</v>
      </c>
      <c r="I184" s="10" t="s">
        <v>275</v>
      </c>
      <c r="J184" s="10"/>
      <c r="K184" s="5" t="s">
        <v>285</v>
      </c>
    </row>
    <row r="185" spans="1:11" ht="29.25" x14ac:dyDescent="0.25">
      <c r="A185" s="7" t="s">
        <v>197</v>
      </c>
      <c r="B185" s="17" t="s">
        <v>246</v>
      </c>
      <c r="C185" s="3" t="s">
        <v>273</v>
      </c>
      <c r="D185" s="10">
        <f t="shared" si="4"/>
        <v>45</v>
      </c>
      <c r="E185" s="10">
        <v>45</v>
      </c>
      <c r="F185" s="2"/>
      <c r="G185" s="10">
        <v>0</v>
      </c>
      <c r="H185" s="10">
        <f t="shared" si="5"/>
        <v>45</v>
      </c>
      <c r="I185" s="10"/>
      <c r="J185" s="10" t="s">
        <v>275</v>
      </c>
      <c r="K185" s="5" t="s">
        <v>285</v>
      </c>
    </row>
    <row r="186" spans="1:11" ht="28.5" x14ac:dyDescent="0.25">
      <c r="A186" s="7" t="s">
        <v>197</v>
      </c>
      <c r="B186" s="17" t="s">
        <v>297</v>
      </c>
      <c r="C186" s="3" t="s">
        <v>273</v>
      </c>
      <c r="D186" s="10">
        <f t="shared" si="4"/>
        <v>4</v>
      </c>
      <c r="E186" s="10">
        <v>4</v>
      </c>
      <c r="F186" s="2"/>
      <c r="G186" s="10">
        <v>0</v>
      </c>
      <c r="H186" s="10">
        <f t="shared" si="5"/>
        <v>4</v>
      </c>
      <c r="I186" s="10"/>
      <c r="J186" s="10" t="s">
        <v>275</v>
      </c>
      <c r="K186" s="5" t="s">
        <v>285</v>
      </c>
    </row>
    <row r="187" spans="1:11" ht="28.5" x14ac:dyDescent="0.25">
      <c r="A187" s="7" t="s">
        <v>197</v>
      </c>
      <c r="B187" s="17" t="s">
        <v>247</v>
      </c>
      <c r="C187" s="3" t="s">
        <v>273</v>
      </c>
      <c r="D187" s="10">
        <f t="shared" si="4"/>
        <v>55</v>
      </c>
      <c r="E187" s="10">
        <v>55</v>
      </c>
      <c r="F187" s="2"/>
      <c r="G187" s="10">
        <v>0</v>
      </c>
      <c r="H187" s="10">
        <f t="shared" si="5"/>
        <v>55</v>
      </c>
      <c r="I187" s="10" t="s">
        <v>275</v>
      </c>
      <c r="J187" s="10"/>
      <c r="K187" s="5" t="s">
        <v>285</v>
      </c>
    </row>
    <row r="188" spans="1:11" ht="29.25" x14ac:dyDescent="0.25">
      <c r="A188" s="7" t="s">
        <v>197</v>
      </c>
      <c r="B188" s="17" t="s">
        <v>248</v>
      </c>
      <c r="C188" s="3" t="s">
        <v>273</v>
      </c>
      <c r="D188" s="10">
        <f t="shared" si="4"/>
        <v>25</v>
      </c>
      <c r="E188" s="10">
        <v>25</v>
      </c>
      <c r="F188" s="2"/>
      <c r="G188" s="10">
        <v>0</v>
      </c>
      <c r="H188" s="10">
        <f t="shared" si="5"/>
        <v>25</v>
      </c>
      <c r="I188" s="10"/>
      <c r="J188" s="10" t="s">
        <v>275</v>
      </c>
      <c r="K188" s="5" t="s">
        <v>285</v>
      </c>
    </row>
    <row r="189" spans="1:11" ht="34.5" customHeight="1" x14ac:dyDescent="0.25">
      <c r="A189" s="7" t="s">
        <v>206</v>
      </c>
      <c r="B189" s="17" t="s">
        <v>249</v>
      </c>
      <c r="C189" s="3" t="s">
        <v>273</v>
      </c>
      <c r="D189" s="10">
        <f t="shared" si="4"/>
        <v>25</v>
      </c>
      <c r="E189" s="10">
        <v>25</v>
      </c>
      <c r="F189" s="2"/>
      <c r="G189" s="10" t="s">
        <v>300</v>
      </c>
      <c r="H189" s="10">
        <f t="shared" si="5"/>
        <v>25</v>
      </c>
      <c r="I189" s="10" t="s">
        <v>275</v>
      </c>
      <c r="J189" s="10"/>
      <c r="K189" s="5" t="s">
        <v>285</v>
      </c>
    </row>
    <row r="190" spans="1:11" ht="33.75" customHeight="1" x14ac:dyDescent="0.25">
      <c r="A190" s="7" t="s">
        <v>206</v>
      </c>
      <c r="B190" s="17" t="s">
        <v>250</v>
      </c>
      <c r="C190" s="3" t="s">
        <v>273</v>
      </c>
      <c r="D190" s="10">
        <f t="shared" si="4"/>
        <v>97</v>
      </c>
      <c r="E190" s="10">
        <v>97</v>
      </c>
      <c r="F190" s="2"/>
      <c r="G190" s="10">
        <v>0</v>
      </c>
      <c r="H190" s="10">
        <f t="shared" si="5"/>
        <v>97</v>
      </c>
      <c r="I190" s="10" t="s">
        <v>275</v>
      </c>
      <c r="J190" s="10"/>
      <c r="K190" s="5" t="s">
        <v>285</v>
      </c>
    </row>
    <row r="191" spans="1:11" ht="30.75" customHeight="1" x14ac:dyDescent="0.25">
      <c r="A191" s="7" t="s">
        <v>206</v>
      </c>
      <c r="B191" s="17" t="s">
        <v>251</v>
      </c>
      <c r="C191" s="3" t="s">
        <v>273</v>
      </c>
      <c r="D191" s="10">
        <f t="shared" si="4"/>
        <v>14</v>
      </c>
      <c r="E191" s="10">
        <v>14</v>
      </c>
      <c r="F191" s="2"/>
      <c r="G191" s="10">
        <v>0</v>
      </c>
      <c r="H191" s="10">
        <f t="shared" si="5"/>
        <v>14</v>
      </c>
      <c r="I191" s="10"/>
      <c r="J191" s="10" t="s">
        <v>275</v>
      </c>
      <c r="K191" s="5" t="s">
        <v>285</v>
      </c>
    </row>
    <row r="192" spans="1:11" ht="33" customHeight="1" x14ac:dyDescent="0.25">
      <c r="A192" s="7" t="s">
        <v>206</v>
      </c>
      <c r="B192" s="17" t="s">
        <v>252</v>
      </c>
      <c r="C192" s="3" t="s">
        <v>273</v>
      </c>
      <c r="D192" s="10">
        <f t="shared" si="4"/>
        <v>10</v>
      </c>
      <c r="E192" s="10">
        <v>10</v>
      </c>
      <c r="F192" s="2"/>
      <c r="G192" s="10">
        <v>0</v>
      </c>
      <c r="H192" s="10">
        <f t="shared" si="5"/>
        <v>10</v>
      </c>
      <c r="I192" s="10"/>
      <c r="J192" s="10" t="s">
        <v>275</v>
      </c>
      <c r="K192" s="5" t="s">
        <v>285</v>
      </c>
    </row>
    <row r="193" spans="1:11" ht="29.25" x14ac:dyDescent="0.25">
      <c r="A193" s="7" t="s">
        <v>206</v>
      </c>
      <c r="B193" s="17" t="s">
        <v>209</v>
      </c>
      <c r="C193" s="3" t="s">
        <v>273</v>
      </c>
      <c r="D193" s="10">
        <f t="shared" si="4"/>
        <v>108</v>
      </c>
      <c r="E193" s="10">
        <v>108</v>
      </c>
      <c r="F193" s="2"/>
      <c r="G193" s="10">
        <v>0</v>
      </c>
      <c r="H193" s="10">
        <f t="shared" si="5"/>
        <v>108</v>
      </c>
      <c r="I193" s="10"/>
      <c r="J193" s="10" t="s">
        <v>275</v>
      </c>
      <c r="K193" s="5" t="s">
        <v>285</v>
      </c>
    </row>
    <row r="194" spans="1:11" ht="26.25" customHeight="1" x14ac:dyDescent="0.25">
      <c r="A194" s="7" t="s">
        <v>206</v>
      </c>
      <c r="B194" s="17" t="s">
        <v>207</v>
      </c>
      <c r="C194" s="3" t="s">
        <v>273</v>
      </c>
      <c r="D194" s="10">
        <f t="shared" si="4"/>
        <v>133</v>
      </c>
      <c r="E194" s="10">
        <v>63</v>
      </c>
      <c r="F194" s="2"/>
      <c r="G194" s="10">
        <v>70</v>
      </c>
      <c r="H194" s="10">
        <f t="shared" si="5"/>
        <v>133</v>
      </c>
      <c r="I194" s="10" t="s">
        <v>275</v>
      </c>
      <c r="J194" s="10"/>
      <c r="K194" s="5" t="s">
        <v>285</v>
      </c>
    </row>
    <row r="195" spans="1:11" ht="22.5" customHeight="1" x14ac:dyDescent="0.25">
      <c r="A195" s="7" t="s">
        <v>206</v>
      </c>
      <c r="B195" s="17" t="s">
        <v>253</v>
      </c>
      <c r="C195" s="3" t="s">
        <v>273</v>
      </c>
      <c r="D195" s="10">
        <f t="shared" si="4"/>
        <v>29</v>
      </c>
      <c r="E195" s="10">
        <v>29</v>
      </c>
      <c r="F195" s="2"/>
      <c r="G195" s="10">
        <v>0</v>
      </c>
      <c r="H195" s="10">
        <f t="shared" ref="H195:H219" si="6">SUM(E195:G195)</f>
        <v>29</v>
      </c>
      <c r="I195" s="10" t="s">
        <v>275</v>
      </c>
      <c r="J195" s="10"/>
      <c r="K195" s="5" t="s">
        <v>285</v>
      </c>
    </row>
    <row r="196" spans="1:11" ht="25.5" customHeight="1" x14ac:dyDescent="0.25">
      <c r="A196" s="7" t="s">
        <v>206</v>
      </c>
      <c r="B196" s="17" t="s">
        <v>254</v>
      </c>
      <c r="C196" s="3" t="s">
        <v>273</v>
      </c>
      <c r="D196" s="10">
        <f t="shared" ref="D196:D219" si="7">H196</f>
        <v>30</v>
      </c>
      <c r="E196" s="10">
        <v>30</v>
      </c>
      <c r="F196" s="2"/>
      <c r="G196" s="10">
        <v>0</v>
      </c>
      <c r="H196" s="10">
        <f t="shared" si="6"/>
        <v>30</v>
      </c>
      <c r="I196" s="10"/>
      <c r="J196" s="10" t="s">
        <v>275</v>
      </c>
      <c r="K196" s="5" t="s">
        <v>285</v>
      </c>
    </row>
    <row r="197" spans="1:11" ht="28.5" customHeight="1" x14ac:dyDescent="0.25">
      <c r="A197" s="7" t="s">
        <v>206</v>
      </c>
      <c r="B197" s="17" t="s">
        <v>208</v>
      </c>
      <c r="C197" s="3" t="s">
        <v>273</v>
      </c>
      <c r="D197" s="10">
        <f t="shared" si="7"/>
        <v>270</v>
      </c>
      <c r="E197" s="10">
        <v>158</v>
      </c>
      <c r="F197" s="2"/>
      <c r="G197" s="10">
        <v>112</v>
      </c>
      <c r="H197" s="10">
        <f t="shared" si="6"/>
        <v>270</v>
      </c>
      <c r="I197" s="10" t="s">
        <v>275</v>
      </c>
      <c r="J197" s="10"/>
      <c r="K197" s="5" t="s">
        <v>285</v>
      </c>
    </row>
    <row r="198" spans="1:11" ht="28.5" x14ac:dyDescent="0.25">
      <c r="A198" s="7" t="s">
        <v>210</v>
      </c>
      <c r="B198" s="17" t="s">
        <v>255</v>
      </c>
      <c r="C198" s="3" t="s">
        <v>273</v>
      </c>
      <c r="D198" s="10">
        <f t="shared" si="7"/>
        <v>12</v>
      </c>
      <c r="E198" s="10">
        <v>12</v>
      </c>
      <c r="F198" s="2"/>
      <c r="G198" s="10">
        <v>0</v>
      </c>
      <c r="H198" s="10">
        <f t="shared" si="6"/>
        <v>12</v>
      </c>
      <c r="I198" s="10"/>
      <c r="J198" s="10" t="s">
        <v>275</v>
      </c>
      <c r="K198" s="5" t="s">
        <v>285</v>
      </c>
    </row>
    <row r="199" spans="1:11" ht="28.5" x14ac:dyDescent="0.25">
      <c r="A199" s="7" t="s">
        <v>210</v>
      </c>
      <c r="B199" s="17" t="s">
        <v>256</v>
      </c>
      <c r="C199" s="3" t="s">
        <v>273</v>
      </c>
      <c r="D199" s="10">
        <f t="shared" si="7"/>
        <v>31</v>
      </c>
      <c r="E199" s="10">
        <v>31</v>
      </c>
      <c r="F199" s="2"/>
      <c r="G199" s="10">
        <v>0</v>
      </c>
      <c r="H199" s="10">
        <f t="shared" si="6"/>
        <v>31</v>
      </c>
      <c r="I199" s="10"/>
      <c r="J199" s="10" t="s">
        <v>275</v>
      </c>
      <c r="K199" s="5" t="s">
        <v>285</v>
      </c>
    </row>
    <row r="200" spans="1:11" ht="28.5" x14ac:dyDescent="0.25">
      <c r="A200" s="7" t="s">
        <v>210</v>
      </c>
      <c r="B200" s="17" t="s">
        <v>257</v>
      </c>
      <c r="C200" s="3" t="s">
        <v>273</v>
      </c>
      <c r="D200" s="10">
        <f t="shared" si="7"/>
        <v>36</v>
      </c>
      <c r="E200" s="10">
        <v>36</v>
      </c>
      <c r="F200" s="2"/>
      <c r="G200" s="10">
        <v>0</v>
      </c>
      <c r="H200" s="10">
        <f t="shared" si="6"/>
        <v>36</v>
      </c>
      <c r="I200" s="10" t="s">
        <v>275</v>
      </c>
      <c r="J200" s="10"/>
      <c r="K200" s="5" t="s">
        <v>285</v>
      </c>
    </row>
    <row r="201" spans="1:11" ht="28.5" x14ac:dyDescent="0.25">
      <c r="A201" s="7" t="s">
        <v>210</v>
      </c>
      <c r="B201" s="17" t="s">
        <v>258</v>
      </c>
      <c r="C201" s="3" t="s">
        <v>273</v>
      </c>
      <c r="D201" s="10">
        <f t="shared" si="7"/>
        <v>18</v>
      </c>
      <c r="E201" s="10">
        <v>18</v>
      </c>
      <c r="F201" s="2"/>
      <c r="G201" s="10">
        <v>0</v>
      </c>
      <c r="H201" s="10">
        <f t="shared" si="6"/>
        <v>18</v>
      </c>
      <c r="I201" s="10"/>
      <c r="J201" s="10" t="s">
        <v>275</v>
      </c>
      <c r="K201" s="5" t="s">
        <v>285</v>
      </c>
    </row>
    <row r="202" spans="1:11" ht="28.5" x14ac:dyDescent="0.25">
      <c r="A202" s="7" t="s">
        <v>210</v>
      </c>
      <c r="B202" s="17" t="s">
        <v>259</v>
      </c>
      <c r="C202" s="3" t="s">
        <v>273</v>
      </c>
      <c r="D202" s="10">
        <f t="shared" si="7"/>
        <v>20</v>
      </c>
      <c r="E202" s="10">
        <v>20</v>
      </c>
      <c r="F202" s="2"/>
      <c r="G202" s="10">
        <v>0</v>
      </c>
      <c r="H202" s="10">
        <f t="shared" si="6"/>
        <v>20</v>
      </c>
      <c r="I202" s="10"/>
      <c r="J202" s="10" t="s">
        <v>275</v>
      </c>
      <c r="K202" s="5" t="s">
        <v>285</v>
      </c>
    </row>
    <row r="203" spans="1:11" ht="29.25" x14ac:dyDescent="0.25">
      <c r="A203" s="7" t="s">
        <v>210</v>
      </c>
      <c r="B203" s="17" t="s">
        <v>211</v>
      </c>
      <c r="C203" s="3" t="s">
        <v>273</v>
      </c>
      <c r="D203" s="10">
        <f t="shared" si="7"/>
        <v>294</v>
      </c>
      <c r="E203" s="10">
        <v>294</v>
      </c>
      <c r="F203" s="2"/>
      <c r="G203" s="10">
        <v>0</v>
      </c>
      <c r="H203" s="10">
        <f t="shared" si="6"/>
        <v>294</v>
      </c>
      <c r="I203" s="10" t="s">
        <v>275</v>
      </c>
      <c r="J203" s="10"/>
      <c r="K203" s="5" t="s">
        <v>285</v>
      </c>
    </row>
    <row r="204" spans="1:11" ht="28.5" x14ac:dyDescent="0.25">
      <c r="A204" s="7" t="s">
        <v>210</v>
      </c>
      <c r="B204" s="17" t="s">
        <v>260</v>
      </c>
      <c r="C204" s="3" t="s">
        <v>273</v>
      </c>
      <c r="D204" s="10">
        <v>13</v>
      </c>
      <c r="E204" s="10">
        <v>13</v>
      </c>
      <c r="F204" s="2"/>
      <c r="G204" s="10">
        <v>0</v>
      </c>
      <c r="H204" s="10">
        <f t="shared" si="6"/>
        <v>13</v>
      </c>
      <c r="I204" s="10"/>
      <c r="J204" s="10" t="s">
        <v>275</v>
      </c>
      <c r="K204" s="5" t="s">
        <v>285</v>
      </c>
    </row>
    <row r="205" spans="1:11" ht="28.5" x14ac:dyDescent="0.25">
      <c r="A205" s="7" t="s">
        <v>210</v>
      </c>
      <c r="B205" s="17" t="s">
        <v>261</v>
      </c>
      <c r="C205" s="3" t="s">
        <v>273</v>
      </c>
      <c r="D205" s="10">
        <f t="shared" si="7"/>
        <v>22</v>
      </c>
      <c r="E205" s="10">
        <v>22</v>
      </c>
      <c r="F205" s="2"/>
      <c r="G205" s="10">
        <v>0</v>
      </c>
      <c r="H205" s="10">
        <f t="shared" si="6"/>
        <v>22</v>
      </c>
      <c r="I205" s="10"/>
      <c r="J205" s="10" t="s">
        <v>275</v>
      </c>
      <c r="K205" s="5" t="s">
        <v>285</v>
      </c>
    </row>
    <row r="206" spans="1:11" ht="28.5" x14ac:dyDescent="0.25">
      <c r="A206" s="7" t="s">
        <v>210</v>
      </c>
      <c r="B206" s="17" t="s">
        <v>262</v>
      </c>
      <c r="C206" s="3" t="s">
        <v>273</v>
      </c>
      <c r="D206" s="10">
        <f t="shared" si="7"/>
        <v>21</v>
      </c>
      <c r="E206" s="10">
        <v>21</v>
      </c>
      <c r="F206" s="2"/>
      <c r="G206" s="10">
        <v>0</v>
      </c>
      <c r="H206" s="10">
        <f t="shared" si="6"/>
        <v>21</v>
      </c>
      <c r="I206" s="10"/>
      <c r="J206" s="10" t="s">
        <v>275</v>
      </c>
      <c r="K206" s="5" t="s">
        <v>285</v>
      </c>
    </row>
    <row r="207" spans="1:11" ht="24.75" customHeight="1" x14ac:dyDescent="0.25">
      <c r="A207" s="7" t="s">
        <v>212</v>
      </c>
      <c r="B207" s="17" t="s">
        <v>263</v>
      </c>
      <c r="C207" s="3" t="s">
        <v>273</v>
      </c>
      <c r="D207" s="10">
        <f t="shared" si="7"/>
        <v>27</v>
      </c>
      <c r="E207" s="10">
        <v>27</v>
      </c>
      <c r="F207" s="2"/>
      <c r="G207" s="10">
        <v>0</v>
      </c>
      <c r="H207" s="10">
        <f t="shared" si="6"/>
        <v>27</v>
      </c>
      <c r="I207" s="10"/>
      <c r="J207" s="10" t="s">
        <v>275</v>
      </c>
      <c r="K207" s="5" t="s">
        <v>285</v>
      </c>
    </row>
    <row r="208" spans="1:11" ht="22.5" customHeight="1" x14ac:dyDescent="0.25">
      <c r="A208" s="7" t="s">
        <v>212</v>
      </c>
      <c r="B208" s="17" t="s">
        <v>264</v>
      </c>
      <c r="C208" s="3" t="s">
        <v>273</v>
      </c>
      <c r="D208" s="10">
        <f t="shared" si="7"/>
        <v>25</v>
      </c>
      <c r="E208" s="10">
        <v>25</v>
      </c>
      <c r="F208" s="2"/>
      <c r="G208" s="10">
        <v>0</v>
      </c>
      <c r="H208" s="10">
        <f t="shared" si="6"/>
        <v>25</v>
      </c>
      <c r="I208" s="10"/>
      <c r="J208" s="10" t="s">
        <v>275</v>
      </c>
      <c r="K208" s="5" t="s">
        <v>285</v>
      </c>
    </row>
    <row r="209" spans="1:11" ht="24.75" customHeight="1" x14ac:dyDescent="0.25">
      <c r="A209" s="7" t="s">
        <v>212</v>
      </c>
      <c r="B209" s="17" t="s">
        <v>265</v>
      </c>
      <c r="C209" s="3" t="s">
        <v>273</v>
      </c>
      <c r="D209" s="10">
        <f t="shared" si="7"/>
        <v>19</v>
      </c>
      <c r="E209" s="10">
        <v>19</v>
      </c>
      <c r="F209" s="2"/>
      <c r="G209" s="10">
        <v>0</v>
      </c>
      <c r="H209" s="10">
        <f t="shared" si="6"/>
        <v>19</v>
      </c>
      <c r="I209" s="10"/>
      <c r="J209" s="10" t="s">
        <v>275</v>
      </c>
      <c r="K209" s="5" t="s">
        <v>285</v>
      </c>
    </row>
    <row r="210" spans="1:11" ht="27" customHeight="1" x14ac:dyDescent="0.25">
      <c r="A210" s="7" t="s">
        <v>212</v>
      </c>
      <c r="B210" s="17" t="s">
        <v>266</v>
      </c>
      <c r="C210" s="3" t="s">
        <v>273</v>
      </c>
      <c r="D210" s="10">
        <f t="shared" si="7"/>
        <v>17</v>
      </c>
      <c r="E210" s="10">
        <v>17</v>
      </c>
      <c r="F210" s="2"/>
      <c r="G210" s="10">
        <v>0</v>
      </c>
      <c r="H210" s="10">
        <f t="shared" si="6"/>
        <v>17</v>
      </c>
      <c r="I210" s="10"/>
      <c r="J210" s="10" t="s">
        <v>275</v>
      </c>
      <c r="K210" s="5" t="s">
        <v>285</v>
      </c>
    </row>
    <row r="211" spans="1:11" x14ac:dyDescent="0.25">
      <c r="A211" s="7" t="s">
        <v>212</v>
      </c>
      <c r="B211" s="17" t="s">
        <v>214</v>
      </c>
      <c r="C211" s="3" t="s">
        <v>273</v>
      </c>
      <c r="D211" s="10">
        <f t="shared" si="7"/>
        <v>71</v>
      </c>
      <c r="E211" s="10">
        <v>71</v>
      </c>
      <c r="F211" s="2"/>
      <c r="G211" s="10">
        <v>0</v>
      </c>
      <c r="H211" s="10">
        <f t="shared" si="6"/>
        <v>71</v>
      </c>
      <c r="I211" s="10" t="s">
        <v>275</v>
      </c>
      <c r="J211" s="10"/>
      <c r="K211" s="5" t="s">
        <v>285</v>
      </c>
    </row>
    <row r="212" spans="1:11" ht="24.75" customHeight="1" x14ac:dyDescent="0.25">
      <c r="A212" s="7" t="s">
        <v>212</v>
      </c>
      <c r="B212" s="17" t="s">
        <v>298</v>
      </c>
      <c r="C212" s="3" t="s">
        <v>273</v>
      </c>
      <c r="D212" s="10">
        <f t="shared" si="7"/>
        <v>26</v>
      </c>
      <c r="E212" s="10">
        <v>26</v>
      </c>
      <c r="F212" s="2"/>
      <c r="G212" s="10">
        <v>0</v>
      </c>
      <c r="H212" s="10">
        <f t="shared" si="6"/>
        <v>26</v>
      </c>
      <c r="I212" s="10" t="s">
        <v>275</v>
      </c>
      <c r="J212" s="10"/>
      <c r="K212" s="5" t="s">
        <v>285</v>
      </c>
    </row>
    <row r="213" spans="1:11" ht="28.5" customHeight="1" x14ac:dyDescent="0.25">
      <c r="A213" s="7" t="s">
        <v>212</v>
      </c>
      <c r="B213" s="17" t="s">
        <v>267</v>
      </c>
      <c r="C213" s="3" t="s">
        <v>273</v>
      </c>
      <c r="D213" s="10">
        <v>40</v>
      </c>
      <c r="E213" s="10">
        <v>40</v>
      </c>
      <c r="F213" s="2"/>
      <c r="G213" s="10">
        <v>0</v>
      </c>
      <c r="H213" s="10">
        <f t="shared" si="6"/>
        <v>40</v>
      </c>
      <c r="I213" s="10" t="s">
        <v>275</v>
      </c>
      <c r="J213" s="10"/>
      <c r="K213" s="5" t="s">
        <v>285</v>
      </c>
    </row>
    <row r="214" spans="1:11" ht="26.25" customHeight="1" x14ac:dyDescent="0.25">
      <c r="A214" s="7" t="s">
        <v>212</v>
      </c>
      <c r="B214" s="17" t="s">
        <v>268</v>
      </c>
      <c r="C214" s="3" t="s">
        <v>273</v>
      </c>
      <c r="D214" s="10">
        <f t="shared" si="7"/>
        <v>27</v>
      </c>
      <c r="E214" s="10">
        <v>27</v>
      </c>
      <c r="F214" s="2"/>
      <c r="G214" s="10">
        <v>0</v>
      </c>
      <c r="H214" s="10">
        <f t="shared" si="6"/>
        <v>27</v>
      </c>
      <c r="I214" s="10"/>
      <c r="J214" s="10" t="s">
        <v>275</v>
      </c>
      <c r="K214" s="5" t="s">
        <v>285</v>
      </c>
    </row>
    <row r="215" spans="1:11" ht="29.25" customHeight="1" x14ac:dyDescent="0.25">
      <c r="A215" s="7" t="s">
        <v>212</v>
      </c>
      <c r="B215" s="17" t="s">
        <v>294</v>
      </c>
      <c r="C215" s="3" t="s">
        <v>273</v>
      </c>
      <c r="D215" s="10">
        <f t="shared" si="7"/>
        <v>10</v>
      </c>
      <c r="E215" s="10">
        <v>10</v>
      </c>
      <c r="F215" s="2"/>
      <c r="G215" s="10">
        <v>0</v>
      </c>
      <c r="H215" s="10">
        <f t="shared" si="6"/>
        <v>10</v>
      </c>
      <c r="I215" s="10"/>
      <c r="J215" s="10" t="s">
        <v>275</v>
      </c>
      <c r="K215" s="5" t="s">
        <v>285</v>
      </c>
    </row>
    <row r="216" spans="1:11" ht="23.25" customHeight="1" x14ac:dyDescent="0.25">
      <c r="A216" s="7" t="s">
        <v>212</v>
      </c>
      <c r="B216" s="17" t="s">
        <v>269</v>
      </c>
      <c r="C216" s="3" t="s">
        <v>273</v>
      </c>
      <c r="D216" s="10">
        <f t="shared" si="7"/>
        <v>15</v>
      </c>
      <c r="E216" s="10">
        <v>15</v>
      </c>
      <c r="F216" s="2"/>
      <c r="G216" s="10">
        <v>0</v>
      </c>
      <c r="H216" s="10">
        <f t="shared" si="6"/>
        <v>15</v>
      </c>
      <c r="I216" s="10"/>
      <c r="J216" s="10" t="s">
        <v>275</v>
      </c>
      <c r="K216" s="5" t="s">
        <v>285</v>
      </c>
    </row>
    <row r="217" spans="1:11" x14ac:dyDescent="0.25">
      <c r="A217" s="7" t="s">
        <v>212</v>
      </c>
      <c r="B217" s="17" t="s">
        <v>213</v>
      </c>
      <c r="C217" s="3" t="s">
        <v>273</v>
      </c>
      <c r="D217" s="10">
        <v>125</v>
      </c>
      <c r="E217" s="10">
        <v>125</v>
      </c>
      <c r="F217" s="2"/>
      <c r="G217" s="10">
        <v>0</v>
      </c>
      <c r="H217" s="10">
        <f t="shared" si="6"/>
        <v>125</v>
      </c>
      <c r="I217" s="10" t="s">
        <v>275</v>
      </c>
      <c r="J217" s="10"/>
      <c r="K217" s="5" t="s">
        <v>285</v>
      </c>
    </row>
    <row r="218" spans="1:11" ht="25.5" customHeight="1" x14ac:dyDescent="0.25">
      <c r="A218" s="7" t="s">
        <v>212</v>
      </c>
      <c r="B218" s="17" t="s">
        <v>270</v>
      </c>
      <c r="C218" s="3" t="s">
        <v>273</v>
      </c>
      <c r="D218" s="10">
        <f t="shared" si="7"/>
        <v>30</v>
      </c>
      <c r="E218" s="10">
        <v>30</v>
      </c>
      <c r="F218" s="2"/>
      <c r="G218" s="10">
        <v>0</v>
      </c>
      <c r="H218" s="10">
        <f t="shared" si="6"/>
        <v>30</v>
      </c>
      <c r="I218" s="10"/>
      <c r="J218" s="10" t="s">
        <v>275</v>
      </c>
      <c r="K218" s="5" t="s">
        <v>285</v>
      </c>
    </row>
    <row r="219" spans="1:11" ht="33.75" customHeight="1" x14ac:dyDescent="0.25">
      <c r="A219" s="7" t="s">
        <v>212</v>
      </c>
      <c r="B219" s="17" t="s">
        <v>271</v>
      </c>
      <c r="C219" s="3" t="s">
        <v>273</v>
      </c>
      <c r="D219" s="10">
        <f t="shared" si="7"/>
        <v>11</v>
      </c>
      <c r="E219" s="10">
        <v>11</v>
      </c>
      <c r="F219" s="2"/>
      <c r="G219" s="10">
        <v>0</v>
      </c>
      <c r="H219" s="10">
        <f t="shared" si="6"/>
        <v>11</v>
      </c>
      <c r="I219" s="10"/>
      <c r="J219" s="10" t="s">
        <v>275</v>
      </c>
      <c r="K219" s="5" t="s">
        <v>285</v>
      </c>
    </row>
    <row r="220" spans="1:11" x14ac:dyDescent="0.25">
      <c r="A220" s="7"/>
      <c r="B220" s="3"/>
      <c r="C220" s="3"/>
      <c r="D220" s="19">
        <f>SUM(D5:D219)</f>
        <v>50000</v>
      </c>
      <c r="E220" s="19">
        <f>SUM(E5:E219)</f>
        <v>30386</v>
      </c>
      <c r="F220" s="19">
        <f>SUM(F5:F219)</f>
        <v>914</v>
      </c>
      <c r="G220" s="19">
        <f>SUM(G5:G219)</f>
        <v>19614</v>
      </c>
      <c r="H220" s="19">
        <f>SUM(H5:H219)</f>
        <v>50000</v>
      </c>
      <c r="I220" s="19"/>
      <c r="J220" s="19"/>
    </row>
    <row r="223" spans="1:11" ht="15.75" x14ac:dyDescent="0.25">
      <c r="A223" s="8" t="s">
        <v>276</v>
      </c>
      <c r="B223" s="1">
        <v>217</v>
      </c>
    </row>
    <row r="224" spans="1:11" ht="15.75" x14ac:dyDescent="0.25">
      <c r="A224" s="8" t="s">
        <v>277</v>
      </c>
      <c r="B224" s="1">
        <v>108</v>
      </c>
    </row>
    <row r="225" spans="1:8" ht="15.75" x14ac:dyDescent="0.25">
      <c r="A225" s="8" t="s">
        <v>278</v>
      </c>
      <c r="B225" s="1">
        <v>109</v>
      </c>
      <c r="E225" s="20"/>
      <c r="H225" s="11">
        <f>50000-H220</f>
        <v>0</v>
      </c>
    </row>
    <row r="226" spans="1:8" ht="15.75" x14ac:dyDescent="0.25">
      <c r="A226" s="8" t="s">
        <v>279</v>
      </c>
      <c r="B226" s="1">
        <v>95</v>
      </c>
    </row>
    <row r="227" spans="1:8" ht="15.75" x14ac:dyDescent="0.25">
      <c r="A227" s="8" t="s">
        <v>280</v>
      </c>
      <c r="B227" s="1">
        <v>119</v>
      </c>
    </row>
    <row r="228" spans="1:8" ht="15.75" x14ac:dyDescent="0.25">
      <c r="A228" s="8" t="s">
        <v>281</v>
      </c>
      <c r="B228" s="1">
        <f>E220</f>
        <v>30386</v>
      </c>
    </row>
    <row r="229" spans="1:8" ht="15.75" x14ac:dyDescent="0.25">
      <c r="A229" s="8" t="s">
        <v>282</v>
      </c>
      <c r="B229" s="1">
        <f>G220</f>
        <v>19614</v>
      </c>
    </row>
    <row r="230" spans="1:8" ht="15.75" x14ac:dyDescent="0.25">
      <c r="A230" s="8" t="s">
        <v>283</v>
      </c>
      <c r="B230" s="1">
        <f>SUM(B228:B229)</f>
        <v>50000</v>
      </c>
    </row>
  </sheetData>
  <mergeCells count="9">
    <mergeCell ref="H3:H4"/>
    <mergeCell ref="K3:K4"/>
    <mergeCell ref="I3:J3"/>
    <mergeCell ref="A2:J2"/>
    <mergeCell ref="A3:A4"/>
    <mergeCell ref="B3:B4"/>
    <mergeCell ref="C3:C4"/>
    <mergeCell ref="D3:D4"/>
    <mergeCell ref="E3:G3"/>
  </mergeCells>
  <dataValidations count="1">
    <dataValidation type="list" allowBlank="1" showInputMessage="1" showErrorMessage="1" sqref="WVH983101:WVH984887 WLL983101:WLL984887 WBP983101:WBP984887 VRT983101:VRT984887 VHX983101:VHX984887 UYB983101:UYB984887 UOF983101:UOF984887 UEJ983101:UEJ984887 TUN983101:TUN984887 TKR983101:TKR984887 TAV983101:TAV984887 SQZ983101:SQZ984887 SHD983101:SHD984887 RXH983101:RXH984887 RNL983101:RNL984887 RDP983101:RDP984887 QTT983101:QTT984887 QJX983101:QJX984887 QAB983101:QAB984887 PQF983101:PQF984887 PGJ983101:PGJ984887 OWN983101:OWN984887 OMR983101:OMR984887 OCV983101:OCV984887 NSZ983101:NSZ984887 NJD983101:NJD984887 MZH983101:MZH984887 MPL983101:MPL984887 MFP983101:MFP984887 LVT983101:LVT984887 LLX983101:LLX984887 LCB983101:LCB984887 KSF983101:KSF984887 KIJ983101:KIJ984887 JYN983101:JYN984887 JOR983101:JOR984887 JEV983101:JEV984887 IUZ983101:IUZ984887 ILD983101:ILD984887 IBH983101:IBH984887 HRL983101:HRL984887 HHP983101:HHP984887 GXT983101:GXT984887 GNX983101:GNX984887 GEB983101:GEB984887 FUF983101:FUF984887 FKJ983101:FKJ984887 FAN983101:FAN984887 EQR983101:EQR984887 EGV983101:EGV984887 DWZ983101:DWZ984887 DND983101:DND984887 DDH983101:DDH984887 CTL983101:CTL984887 CJP983101:CJP984887 BZT983101:BZT984887 BPX983101:BPX984887 BGB983101:BGB984887 AWF983101:AWF984887 AMJ983101:AMJ984887 ACN983101:ACN984887 SR983101:SR984887 IV983101:IV984887 C983101:C984887 WVH917565:WVH919351 WLL917565:WLL919351 WBP917565:WBP919351 VRT917565:VRT919351 VHX917565:VHX919351 UYB917565:UYB919351 UOF917565:UOF919351 UEJ917565:UEJ919351 TUN917565:TUN919351 TKR917565:TKR919351 TAV917565:TAV919351 SQZ917565:SQZ919351 SHD917565:SHD919351 RXH917565:RXH919351 RNL917565:RNL919351 RDP917565:RDP919351 QTT917565:QTT919351 QJX917565:QJX919351 QAB917565:QAB919351 PQF917565:PQF919351 PGJ917565:PGJ919351 OWN917565:OWN919351 OMR917565:OMR919351 OCV917565:OCV919351 NSZ917565:NSZ919351 NJD917565:NJD919351 MZH917565:MZH919351 MPL917565:MPL919351 MFP917565:MFP919351 LVT917565:LVT919351 LLX917565:LLX919351 LCB917565:LCB919351 KSF917565:KSF919351 KIJ917565:KIJ919351 JYN917565:JYN919351 JOR917565:JOR919351 JEV917565:JEV919351 IUZ917565:IUZ919351 ILD917565:ILD919351 IBH917565:IBH919351 HRL917565:HRL919351 HHP917565:HHP919351 GXT917565:GXT919351 GNX917565:GNX919351 GEB917565:GEB919351 FUF917565:FUF919351 FKJ917565:FKJ919351 FAN917565:FAN919351 EQR917565:EQR919351 EGV917565:EGV919351 DWZ917565:DWZ919351 DND917565:DND919351 DDH917565:DDH919351 CTL917565:CTL919351 CJP917565:CJP919351 BZT917565:BZT919351 BPX917565:BPX919351 BGB917565:BGB919351 AWF917565:AWF919351 AMJ917565:AMJ919351 ACN917565:ACN919351 SR917565:SR919351 IV917565:IV919351 C917565:C919351 WVH852029:WVH853815 WLL852029:WLL853815 WBP852029:WBP853815 VRT852029:VRT853815 VHX852029:VHX853815 UYB852029:UYB853815 UOF852029:UOF853815 UEJ852029:UEJ853815 TUN852029:TUN853815 TKR852029:TKR853815 TAV852029:TAV853815 SQZ852029:SQZ853815 SHD852029:SHD853815 RXH852029:RXH853815 RNL852029:RNL853815 RDP852029:RDP853815 QTT852029:QTT853815 QJX852029:QJX853815 QAB852029:QAB853815 PQF852029:PQF853815 PGJ852029:PGJ853815 OWN852029:OWN853815 OMR852029:OMR853815 OCV852029:OCV853815 NSZ852029:NSZ853815 NJD852029:NJD853815 MZH852029:MZH853815 MPL852029:MPL853815 MFP852029:MFP853815 LVT852029:LVT853815 LLX852029:LLX853815 LCB852029:LCB853815 KSF852029:KSF853815 KIJ852029:KIJ853815 JYN852029:JYN853815 JOR852029:JOR853815 JEV852029:JEV853815 IUZ852029:IUZ853815 ILD852029:ILD853815 IBH852029:IBH853815 HRL852029:HRL853815 HHP852029:HHP853815 GXT852029:GXT853815 GNX852029:GNX853815 GEB852029:GEB853815 FUF852029:FUF853815 FKJ852029:FKJ853815 FAN852029:FAN853815 EQR852029:EQR853815 EGV852029:EGV853815 DWZ852029:DWZ853815 DND852029:DND853815 DDH852029:DDH853815 CTL852029:CTL853815 CJP852029:CJP853815 BZT852029:BZT853815 BPX852029:BPX853815 BGB852029:BGB853815 AWF852029:AWF853815 AMJ852029:AMJ853815 ACN852029:ACN853815 SR852029:SR853815 IV852029:IV853815 C852029:C853815 WVH786493:WVH788279 WLL786493:WLL788279 WBP786493:WBP788279 VRT786493:VRT788279 VHX786493:VHX788279 UYB786493:UYB788279 UOF786493:UOF788279 UEJ786493:UEJ788279 TUN786493:TUN788279 TKR786493:TKR788279 TAV786493:TAV788279 SQZ786493:SQZ788279 SHD786493:SHD788279 RXH786493:RXH788279 RNL786493:RNL788279 RDP786493:RDP788279 QTT786493:QTT788279 QJX786493:QJX788279 QAB786493:QAB788279 PQF786493:PQF788279 PGJ786493:PGJ788279 OWN786493:OWN788279 OMR786493:OMR788279 OCV786493:OCV788279 NSZ786493:NSZ788279 NJD786493:NJD788279 MZH786493:MZH788279 MPL786493:MPL788279 MFP786493:MFP788279 LVT786493:LVT788279 LLX786493:LLX788279 LCB786493:LCB788279 KSF786493:KSF788279 KIJ786493:KIJ788279 JYN786493:JYN788279 JOR786493:JOR788279 JEV786493:JEV788279 IUZ786493:IUZ788279 ILD786493:ILD788279 IBH786493:IBH788279 HRL786493:HRL788279 HHP786493:HHP788279 GXT786493:GXT788279 GNX786493:GNX788279 GEB786493:GEB788279 FUF786493:FUF788279 FKJ786493:FKJ788279 FAN786493:FAN788279 EQR786493:EQR788279 EGV786493:EGV788279 DWZ786493:DWZ788279 DND786493:DND788279 DDH786493:DDH788279 CTL786493:CTL788279 CJP786493:CJP788279 BZT786493:BZT788279 BPX786493:BPX788279 BGB786493:BGB788279 AWF786493:AWF788279 AMJ786493:AMJ788279 ACN786493:ACN788279 SR786493:SR788279 IV786493:IV788279 C786493:C788279 WVH720957:WVH722743 WLL720957:WLL722743 WBP720957:WBP722743 VRT720957:VRT722743 VHX720957:VHX722743 UYB720957:UYB722743 UOF720957:UOF722743 UEJ720957:UEJ722743 TUN720957:TUN722743 TKR720957:TKR722743 TAV720957:TAV722743 SQZ720957:SQZ722743 SHD720957:SHD722743 RXH720957:RXH722743 RNL720957:RNL722743 RDP720957:RDP722743 QTT720957:QTT722743 QJX720957:QJX722743 QAB720957:QAB722743 PQF720957:PQF722743 PGJ720957:PGJ722743 OWN720957:OWN722743 OMR720957:OMR722743 OCV720957:OCV722743 NSZ720957:NSZ722743 NJD720957:NJD722743 MZH720957:MZH722743 MPL720957:MPL722743 MFP720957:MFP722743 LVT720957:LVT722743 LLX720957:LLX722743 LCB720957:LCB722743 KSF720957:KSF722743 KIJ720957:KIJ722743 JYN720957:JYN722743 JOR720957:JOR722743 JEV720957:JEV722743 IUZ720957:IUZ722743 ILD720957:ILD722743 IBH720957:IBH722743 HRL720957:HRL722743 HHP720957:HHP722743 GXT720957:GXT722743 GNX720957:GNX722743 GEB720957:GEB722743 FUF720957:FUF722743 FKJ720957:FKJ722743 FAN720957:FAN722743 EQR720957:EQR722743 EGV720957:EGV722743 DWZ720957:DWZ722743 DND720957:DND722743 DDH720957:DDH722743 CTL720957:CTL722743 CJP720957:CJP722743 BZT720957:BZT722743 BPX720957:BPX722743 BGB720957:BGB722743 AWF720957:AWF722743 AMJ720957:AMJ722743 ACN720957:ACN722743 SR720957:SR722743 IV720957:IV722743 C720957:C722743 WVH655421:WVH657207 WLL655421:WLL657207 WBP655421:WBP657207 VRT655421:VRT657207 VHX655421:VHX657207 UYB655421:UYB657207 UOF655421:UOF657207 UEJ655421:UEJ657207 TUN655421:TUN657207 TKR655421:TKR657207 TAV655421:TAV657207 SQZ655421:SQZ657207 SHD655421:SHD657207 RXH655421:RXH657207 RNL655421:RNL657207 RDP655421:RDP657207 QTT655421:QTT657207 QJX655421:QJX657207 QAB655421:QAB657207 PQF655421:PQF657207 PGJ655421:PGJ657207 OWN655421:OWN657207 OMR655421:OMR657207 OCV655421:OCV657207 NSZ655421:NSZ657207 NJD655421:NJD657207 MZH655421:MZH657207 MPL655421:MPL657207 MFP655421:MFP657207 LVT655421:LVT657207 LLX655421:LLX657207 LCB655421:LCB657207 KSF655421:KSF657207 KIJ655421:KIJ657207 JYN655421:JYN657207 JOR655421:JOR657207 JEV655421:JEV657207 IUZ655421:IUZ657207 ILD655421:ILD657207 IBH655421:IBH657207 HRL655421:HRL657207 HHP655421:HHP657207 GXT655421:GXT657207 GNX655421:GNX657207 GEB655421:GEB657207 FUF655421:FUF657207 FKJ655421:FKJ657207 FAN655421:FAN657207 EQR655421:EQR657207 EGV655421:EGV657207 DWZ655421:DWZ657207 DND655421:DND657207 DDH655421:DDH657207 CTL655421:CTL657207 CJP655421:CJP657207 BZT655421:BZT657207 BPX655421:BPX657207 BGB655421:BGB657207 AWF655421:AWF657207 AMJ655421:AMJ657207 ACN655421:ACN657207 SR655421:SR657207 IV655421:IV657207 C655421:C657207 WVH589885:WVH591671 WLL589885:WLL591671 WBP589885:WBP591671 VRT589885:VRT591671 VHX589885:VHX591671 UYB589885:UYB591671 UOF589885:UOF591671 UEJ589885:UEJ591671 TUN589885:TUN591671 TKR589885:TKR591671 TAV589885:TAV591671 SQZ589885:SQZ591671 SHD589885:SHD591671 RXH589885:RXH591671 RNL589885:RNL591671 RDP589885:RDP591671 QTT589885:QTT591671 QJX589885:QJX591671 QAB589885:QAB591671 PQF589885:PQF591671 PGJ589885:PGJ591671 OWN589885:OWN591671 OMR589885:OMR591671 OCV589885:OCV591671 NSZ589885:NSZ591671 NJD589885:NJD591671 MZH589885:MZH591671 MPL589885:MPL591671 MFP589885:MFP591671 LVT589885:LVT591671 LLX589885:LLX591671 LCB589885:LCB591671 KSF589885:KSF591671 KIJ589885:KIJ591671 JYN589885:JYN591671 JOR589885:JOR591671 JEV589885:JEV591671 IUZ589885:IUZ591671 ILD589885:ILD591671 IBH589885:IBH591671 HRL589885:HRL591671 HHP589885:HHP591671 GXT589885:GXT591671 GNX589885:GNX591671 GEB589885:GEB591671 FUF589885:FUF591671 FKJ589885:FKJ591671 FAN589885:FAN591671 EQR589885:EQR591671 EGV589885:EGV591671 DWZ589885:DWZ591671 DND589885:DND591671 DDH589885:DDH591671 CTL589885:CTL591671 CJP589885:CJP591671 BZT589885:BZT591671 BPX589885:BPX591671 BGB589885:BGB591671 AWF589885:AWF591671 AMJ589885:AMJ591671 ACN589885:ACN591671 SR589885:SR591671 IV589885:IV591671 C589885:C591671 WVH524349:WVH526135 WLL524349:WLL526135 WBP524349:WBP526135 VRT524349:VRT526135 VHX524349:VHX526135 UYB524349:UYB526135 UOF524349:UOF526135 UEJ524349:UEJ526135 TUN524349:TUN526135 TKR524349:TKR526135 TAV524349:TAV526135 SQZ524349:SQZ526135 SHD524349:SHD526135 RXH524349:RXH526135 RNL524349:RNL526135 RDP524349:RDP526135 QTT524349:QTT526135 QJX524349:QJX526135 QAB524349:QAB526135 PQF524349:PQF526135 PGJ524349:PGJ526135 OWN524349:OWN526135 OMR524349:OMR526135 OCV524349:OCV526135 NSZ524349:NSZ526135 NJD524349:NJD526135 MZH524349:MZH526135 MPL524349:MPL526135 MFP524349:MFP526135 LVT524349:LVT526135 LLX524349:LLX526135 LCB524349:LCB526135 KSF524349:KSF526135 KIJ524349:KIJ526135 JYN524349:JYN526135 JOR524349:JOR526135 JEV524349:JEV526135 IUZ524349:IUZ526135 ILD524349:ILD526135 IBH524349:IBH526135 HRL524349:HRL526135 HHP524349:HHP526135 GXT524349:GXT526135 GNX524349:GNX526135 GEB524349:GEB526135 FUF524349:FUF526135 FKJ524349:FKJ526135 FAN524349:FAN526135 EQR524349:EQR526135 EGV524349:EGV526135 DWZ524349:DWZ526135 DND524349:DND526135 DDH524349:DDH526135 CTL524349:CTL526135 CJP524349:CJP526135 BZT524349:BZT526135 BPX524349:BPX526135 BGB524349:BGB526135 AWF524349:AWF526135 AMJ524349:AMJ526135 ACN524349:ACN526135 SR524349:SR526135 IV524349:IV526135 C524349:C526135 WVH458813:WVH460599 WLL458813:WLL460599 WBP458813:WBP460599 VRT458813:VRT460599 VHX458813:VHX460599 UYB458813:UYB460599 UOF458813:UOF460599 UEJ458813:UEJ460599 TUN458813:TUN460599 TKR458813:TKR460599 TAV458813:TAV460599 SQZ458813:SQZ460599 SHD458813:SHD460599 RXH458813:RXH460599 RNL458813:RNL460599 RDP458813:RDP460599 QTT458813:QTT460599 QJX458813:QJX460599 QAB458813:QAB460599 PQF458813:PQF460599 PGJ458813:PGJ460599 OWN458813:OWN460599 OMR458813:OMR460599 OCV458813:OCV460599 NSZ458813:NSZ460599 NJD458813:NJD460599 MZH458813:MZH460599 MPL458813:MPL460599 MFP458813:MFP460599 LVT458813:LVT460599 LLX458813:LLX460599 LCB458813:LCB460599 KSF458813:KSF460599 KIJ458813:KIJ460599 JYN458813:JYN460599 JOR458813:JOR460599 JEV458813:JEV460599 IUZ458813:IUZ460599 ILD458813:ILD460599 IBH458813:IBH460599 HRL458813:HRL460599 HHP458813:HHP460599 GXT458813:GXT460599 GNX458813:GNX460599 GEB458813:GEB460599 FUF458813:FUF460599 FKJ458813:FKJ460599 FAN458813:FAN460599 EQR458813:EQR460599 EGV458813:EGV460599 DWZ458813:DWZ460599 DND458813:DND460599 DDH458813:DDH460599 CTL458813:CTL460599 CJP458813:CJP460599 BZT458813:BZT460599 BPX458813:BPX460599 BGB458813:BGB460599 AWF458813:AWF460599 AMJ458813:AMJ460599 ACN458813:ACN460599 SR458813:SR460599 IV458813:IV460599 C458813:C460599 WVH393277:WVH395063 WLL393277:WLL395063 WBP393277:WBP395063 VRT393277:VRT395063 VHX393277:VHX395063 UYB393277:UYB395063 UOF393277:UOF395063 UEJ393277:UEJ395063 TUN393277:TUN395063 TKR393277:TKR395063 TAV393277:TAV395063 SQZ393277:SQZ395063 SHD393277:SHD395063 RXH393277:RXH395063 RNL393277:RNL395063 RDP393277:RDP395063 QTT393277:QTT395063 QJX393277:QJX395063 QAB393277:QAB395063 PQF393277:PQF395063 PGJ393277:PGJ395063 OWN393277:OWN395063 OMR393277:OMR395063 OCV393277:OCV395063 NSZ393277:NSZ395063 NJD393277:NJD395063 MZH393277:MZH395063 MPL393277:MPL395063 MFP393277:MFP395063 LVT393277:LVT395063 LLX393277:LLX395063 LCB393277:LCB395063 KSF393277:KSF395063 KIJ393277:KIJ395063 JYN393277:JYN395063 JOR393277:JOR395063 JEV393277:JEV395063 IUZ393277:IUZ395063 ILD393277:ILD395063 IBH393277:IBH395063 HRL393277:HRL395063 HHP393277:HHP395063 GXT393277:GXT395063 GNX393277:GNX395063 GEB393277:GEB395063 FUF393277:FUF395063 FKJ393277:FKJ395063 FAN393277:FAN395063 EQR393277:EQR395063 EGV393277:EGV395063 DWZ393277:DWZ395063 DND393277:DND395063 DDH393277:DDH395063 CTL393277:CTL395063 CJP393277:CJP395063 BZT393277:BZT395063 BPX393277:BPX395063 BGB393277:BGB395063 AWF393277:AWF395063 AMJ393277:AMJ395063 ACN393277:ACN395063 SR393277:SR395063 IV393277:IV395063 C393277:C395063 WVH327741:WVH329527 WLL327741:WLL329527 WBP327741:WBP329527 VRT327741:VRT329527 VHX327741:VHX329527 UYB327741:UYB329527 UOF327741:UOF329527 UEJ327741:UEJ329527 TUN327741:TUN329527 TKR327741:TKR329527 TAV327741:TAV329527 SQZ327741:SQZ329527 SHD327741:SHD329527 RXH327741:RXH329527 RNL327741:RNL329527 RDP327741:RDP329527 QTT327741:QTT329527 QJX327741:QJX329527 QAB327741:QAB329527 PQF327741:PQF329527 PGJ327741:PGJ329527 OWN327741:OWN329527 OMR327741:OMR329527 OCV327741:OCV329527 NSZ327741:NSZ329527 NJD327741:NJD329527 MZH327741:MZH329527 MPL327741:MPL329527 MFP327741:MFP329527 LVT327741:LVT329527 LLX327741:LLX329527 LCB327741:LCB329527 KSF327741:KSF329527 KIJ327741:KIJ329527 JYN327741:JYN329527 JOR327741:JOR329527 JEV327741:JEV329527 IUZ327741:IUZ329527 ILD327741:ILD329527 IBH327741:IBH329527 HRL327741:HRL329527 HHP327741:HHP329527 GXT327741:GXT329527 GNX327741:GNX329527 GEB327741:GEB329527 FUF327741:FUF329527 FKJ327741:FKJ329527 FAN327741:FAN329527 EQR327741:EQR329527 EGV327741:EGV329527 DWZ327741:DWZ329527 DND327741:DND329527 DDH327741:DDH329527 CTL327741:CTL329527 CJP327741:CJP329527 BZT327741:BZT329527 BPX327741:BPX329527 BGB327741:BGB329527 AWF327741:AWF329527 AMJ327741:AMJ329527 ACN327741:ACN329527 SR327741:SR329527 IV327741:IV329527 C327741:C329527 WVH262205:WVH263991 WLL262205:WLL263991 WBP262205:WBP263991 VRT262205:VRT263991 VHX262205:VHX263991 UYB262205:UYB263991 UOF262205:UOF263991 UEJ262205:UEJ263991 TUN262205:TUN263991 TKR262205:TKR263991 TAV262205:TAV263991 SQZ262205:SQZ263991 SHD262205:SHD263991 RXH262205:RXH263991 RNL262205:RNL263991 RDP262205:RDP263991 QTT262205:QTT263991 QJX262205:QJX263991 QAB262205:QAB263991 PQF262205:PQF263991 PGJ262205:PGJ263991 OWN262205:OWN263991 OMR262205:OMR263991 OCV262205:OCV263991 NSZ262205:NSZ263991 NJD262205:NJD263991 MZH262205:MZH263991 MPL262205:MPL263991 MFP262205:MFP263991 LVT262205:LVT263991 LLX262205:LLX263991 LCB262205:LCB263991 KSF262205:KSF263991 KIJ262205:KIJ263991 JYN262205:JYN263991 JOR262205:JOR263991 JEV262205:JEV263991 IUZ262205:IUZ263991 ILD262205:ILD263991 IBH262205:IBH263991 HRL262205:HRL263991 HHP262205:HHP263991 GXT262205:GXT263991 GNX262205:GNX263991 GEB262205:GEB263991 FUF262205:FUF263991 FKJ262205:FKJ263991 FAN262205:FAN263991 EQR262205:EQR263991 EGV262205:EGV263991 DWZ262205:DWZ263991 DND262205:DND263991 DDH262205:DDH263991 CTL262205:CTL263991 CJP262205:CJP263991 BZT262205:BZT263991 BPX262205:BPX263991 BGB262205:BGB263991 AWF262205:AWF263991 AMJ262205:AMJ263991 ACN262205:ACN263991 SR262205:SR263991 IV262205:IV263991 C262205:C263991 WVH196669:WVH198455 WLL196669:WLL198455 WBP196669:WBP198455 VRT196669:VRT198455 VHX196669:VHX198455 UYB196669:UYB198455 UOF196669:UOF198455 UEJ196669:UEJ198455 TUN196669:TUN198455 TKR196669:TKR198455 TAV196669:TAV198455 SQZ196669:SQZ198455 SHD196669:SHD198455 RXH196669:RXH198455 RNL196669:RNL198455 RDP196669:RDP198455 QTT196669:QTT198455 QJX196669:QJX198455 QAB196669:QAB198455 PQF196669:PQF198455 PGJ196669:PGJ198455 OWN196669:OWN198455 OMR196669:OMR198455 OCV196669:OCV198455 NSZ196669:NSZ198455 NJD196669:NJD198455 MZH196669:MZH198455 MPL196669:MPL198455 MFP196669:MFP198455 LVT196669:LVT198455 LLX196669:LLX198455 LCB196669:LCB198455 KSF196669:KSF198455 KIJ196669:KIJ198455 JYN196669:JYN198455 JOR196669:JOR198455 JEV196669:JEV198455 IUZ196669:IUZ198455 ILD196669:ILD198455 IBH196669:IBH198455 HRL196669:HRL198455 HHP196669:HHP198455 GXT196669:GXT198455 GNX196669:GNX198455 GEB196669:GEB198455 FUF196669:FUF198455 FKJ196669:FKJ198455 FAN196669:FAN198455 EQR196669:EQR198455 EGV196669:EGV198455 DWZ196669:DWZ198455 DND196669:DND198455 DDH196669:DDH198455 CTL196669:CTL198455 CJP196669:CJP198455 BZT196669:BZT198455 BPX196669:BPX198455 BGB196669:BGB198455 AWF196669:AWF198455 AMJ196669:AMJ198455 ACN196669:ACN198455 SR196669:SR198455 IV196669:IV198455 C196669:C198455 WVH131133:WVH132919 WLL131133:WLL132919 WBP131133:WBP132919 VRT131133:VRT132919 VHX131133:VHX132919 UYB131133:UYB132919 UOF131133:UOF132919 UEJ131133:UEJ132919 TUN131133:TUN132919 TKR131133:TKR132919 TAV131133:TAV132919 SQZ131133:SQZ132919 SHD131133:SHD132919 RXH131133:RXH132919 RNL131133:RNL132919 RDP131133:RDP132919 QTT131133:QTT132919 QJX131133:QJX132919 QAB131133:QAB132919 PQF131133:PQF132919 PGJ131133:PGJ132919 OWN131133:OWN132919 OMR131133:OMR132919 OCV131133:OCV132919 NSZ131133:NSZ132919 NJD131133:NJD132919 MZH131133:MZH132919 MPL131133:MPL132919 MFP131133:MFP132919 LVT131133:LVT132919 LLX131133:LLX132919 LCB131133:LCB132919 KSF131133:KSF132919 KIJ131133:KIJ132919 JYN131133:JYN132919 JOR131133:JOR132919 JEV131133:JEV132919 IUZ131133:IUZ132919 ILD131133:ILD132919 IBH131133:IBH132919 HRL131133:HRL132919 HHP131133:HHP132919 GXT131133:GXT132919 GNX131133:GNX132919 GEB131133:GEB132919 FUF131133:FUF132919 FKJ131133:FKJ132919 FAN131133:FAN132919 EQR131133:EQR132919 EGV131133:EGV132919 DWZ131133:DWZ132919 DND131133:DND132919 DDH131133:DDH132919 CTL131133:CTL132919 CJP131133:CJP132919 BZT131133:BZT132919 BPX131133:BPX132919 BGB131133:BGB132919 AWF131133:AWF132919 AMJ131133:AMJ132919 ACN131133:ACN132919 SR131133:SR132919 IV131133:IV132919 C131133:C132919 WVH65597:WVH67383 WLL65597:WLL67383 WBP65597:WBP67383 VRT65597:VRT67383 VHX65597:VHX67383 UYB65597:UYB67383 UOF65597:UOF67383 UEJ65597:UEJ67383 TUN65597:TUN67383 TKR65597:TKR67383 TAV65597:TAV67383 SQZ65597:SQZ67383 SHD65597:SHD67383 RXH65597:RXH67383 RNL65597:RNL67383 RDP65597:RDP67383 QTT65597:QTT67383 QJX65597:QJX67383 QAB65597:QAB67383 PQF65597:PQF67383 PGJ65597:PGJ67383 OWN65597:OWN67383 OMR65597:OMR67383 OCV65597:OCV67383 NSZ65597:NSZ67383 NJD65597:NJD67383 MZH65597:MZH67383 MPL65597:MPL67383 MFP65597:MFP67383 LVT65597:LVT67383 LLX65597:LLX67383 LCB65597:LCB67383 KSF65597:KSF67383 KIJ65597:KIJ67383 JYN65597:JYN67383 JOR65597:JOR67383 JEV65597:JEV67383 IUZ65597:IUZ67383 ILD65597:ILD67383 IBH65597:IBH67383 HRL65597:HRL67383 HHP65597:HHP67383 GXT65597:GXT67383 GNX65597:GNX67383 GEB65597:GEB67383 FUF65597:FUF67383 FKJ65597:FKJ67383 FAN65597:FAN67383 EQR65597:EQR67383 EGV65597:EGV67383 DWZ65597:DWZ67383 DND65597:DND67383 DDH65597:DDH67383 CTL65597:CTL67383 CJP65597:CJP67383 BZT65597:BZT67383 BPX65597:BPX67383 BGB65597:BGB67383 AWF65597:AWF67383 AMJ65597:AMJ67383 ACN65597:ACN67383 SR65597:SR67383 IV65597:IV67383 C65597:C67383 IV5:IV1847 WVH5:WVH1847 WLL5:WLL1847 WBP5:WBP1847 VRT5:VRT1847 VHX5:VHX1847 UYB5:UYB1847 UOF5:UOF1847 UEJ5:UEJ1847 TUN5:TUN1847 TKR5:TKR1847 TAV5:TAV1847 SQZ5:SQZ1847 SHD5:SHD1847 RXH5:RXH1847 RNL5:RNL1847 RDP5:RDP1847 QTT5:QTT1847 QJX5:QJX1847 QAB5:QAB1847 PQF5:PQF1847 PGJ5:PGJ1847 OWN5:OWN1847 OMR5:OMR1847 OCV5:OCV1847 NSZ5:NSZ1847 NJD5:NJD1847 MZH5:MZH1847 MPL5:MPL1847 MFP5:MFP1847 LVT5:LVT1847 LLX5:LLX1847 LCB5:LCB1847 KSF5:KSF1847 KIJ5:KIJ1847 JYN5:JYN1847 JOR5:JOR1847 JEV5:JEV1847 IUZ5:IUZ1847 ILD5:ILD1847 IBH5:IBH1847 HRL5:HRL1847 HHP5:HHP1847 GXT5:GXT1847 GNX5:GNX1847 GEB5:GEB1847 FUF5:FUF1847 FKJ5:FKJ1847 FAN5:FAN1847 EQR5:EQR1847 EGV5:EGV1847 DWZ5:DWZ1847 DND5:DND1847 DDH5:DDH1847 CTL5:CTL1847 CJP5:CJP1847 BZT5:BZT1847 BPX5:BPX1847 BGB5:BGB1847 AWF5:AWF1847 AMJ5:AMJ1847 ACN5:ACN1847 SR5:SR1847 C5:C1847">
      <formula1>$M$24:$M$25</formula1>
    </dataValidation>
  </dataValidations>
  <pageMargins left="0.51181102362204722" right="0.51181102362204722" top="0.74803149606299213" bottom="0.55118110236220474" header="0.31496062992125984" footer="0.31496062992125984"/>
  <pageSetup paperSize="12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PRIORIZACION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nohora</cp:lastModifiedBy>
  <cp:lastPrinted>2016-04-25T21:22:51Z</cp:lastPrinted>
  <dcterms:created xsi:type="dcterms:W3CDTF">2016-04-07T16:27:51Z</dcterms:created>
  <dcterms:modified xsi:type="dcterms:W3CDTF">2016-11-08T22:36:16Z</dcterms:modified>
</cp:coreProperties>
</file>