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515" windowHeight="1209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F55" i="1" l="1"/>
  <c r="F52" i="1"/>
  <c r="F49" i="1"/>
  <c r="F44" i="1"/>
  <c r="F40" i="1"/>
  <c r="F35" i="1"/>
  <c r="F29" i="1"/>
  <c r="F18" i="1"/>
</calcChain>
</file>

<file path=xl/sharedStrings.xml><?xml version="1.0" encoding="utf-8"?>
<sst xmlns="http://schemas.openxmlformats.org/spreadsheetml/2006/main" count="95" uniqueCount="61">
  <si>
    <t>Codigo</t>
  </si>
  <si>
    <t>Nombres</t>
  </si>
  <si>
    <t>Ingresos</t>
  </si>
  <si>
    <t>Egresos</t>
  </si>
  <si>
    <t>Neto</t>
  </si>
  <si>
    <t xml:space="preserve">VALOR PO MES </t>
  </si>
  <si>
    <t>OBSERVACIONES</t>
  </si>
  <si>
    <t>MURILLO AVILA MARIA ESTELLA</t>
  </si>
  <si>
    <t>NO LABORO NORMALMENTE</t>
  </si>
  <si>
    <t>LOPEZ MESA FANNY CECILIA</t>
  </si>
  <si>
    <t>RETIRO FORZOSO *** SIN NOTIFICAR***</t>
  </si>
  <si>
    <t xml:space="preserve">MENDOZA DE CABRAL SOLANGE </t>
  </si>
  <si>
    <t>LABORÓ HASTA EL 31 DE ENERO DE 2014,  RENUNCIA IRREVOCABLE A PARTIR DEL 01 DE FEBRERO DE 2014, RESUN RESOL.71000292 DE FECHA 29 DE ENERO DE 2014,</t>
  </si>
  <si>
    <t>LABRADOR GONZALEZ NICOLAS IVAN</t>
  </si>
  <si>
    <t>EL DOCENTE PRESENTÓ RENUNCIA IRREVOCABLE A PARTIR DEL 31 DE ENERO DE 2014,</t>
  </si>
  <si>
    <t>MONTEALEGRE BERNAL MARIA ISABEL</t>
  </si>
  <si>
    <t xml:space="preserve">CARRASQUILLA  MIRIAM </t>
  </si>
  <si>
    <t>Le fue aceptada renuncia  Por resolucion 71000195 del 23 Enero del 2014</t>
  </si>
  <si>
    <t xml:space="preserve">PEÑUELA GONZALEZ NELLY </t>
  </si>
  <si>
    <t>Laboro hasta el 31 de Enero</t>
  </si>
  <si>
    <t>MOSQUERA DE GALLEGO LUZ ANGELA</t>
  </si>
  <si>
    <t>Renuncia Irrevocable. A partir del 1 de Febrero de 2014.</t>
  </si>
  <si>
    <t>RAMIREZ ARCHILA LUIS MISAEL</t>
  </si>
  <si>
    <t>Laborò hasta el 31/01/2014 -Presentò reuncia</t>
  </si>
  <si>
    <t xml:space="preserve">ARDILA DE HENAO GILMA </t>
  </si>
  <si>
    <t>LABORO EN ESTA INSTITUCION HASTA EL 31 DE ENERO DEL PRESENTE AÑO</t>
  </si>
  <si>
    <t xml:space="preserve">LAMPREA CARVAJAL FABIOLA </t>
  </si>
  <si>
    <t>ÑANEZ RODRIGUEZ JOSE JULIAN</t>
  </si>
  <si>
    <t>Laboró hasta el día 7 de febrero de 2014</t>
  </si>
  <si>
    <t>CHOACHI RIAÑO MARIA AMPARO DEL SOC</t>
  </si>
  <si>
    <t>PINTO DE GALINDO MARIA ERNESTINA</t>
  </si>
  <si>
    <t>TOTAL</t>
  </si>
  <si>
    <t>PARRA DUARTE DANIEL JOAQUIN</t>
  </si>
  <si>
    <t>Licencia 7.1000373 de feb 11 de 2014</t>
  </si>
  <si>
    <t xml:space="preserve">VILLANUEVA ORTIZ NIDIA </t>
  </si>
  <si>
    <t>NO REPORTADO POR LA I.E.</t>
  </si>
  <si>
    <t xml:space="preserve">ESCOBAR ACUNA BELISARIO </t>
  </si>
  <si>
    <t xml:space="preserve">NO REPORTO NINGUNA INCAPACIDAD </t>
  </si>
  <si>
    <t>CRUZ BARRAGAN JOSE LUIS</t>
  </si>
  <si>
    <t>Licencia No remunerada a partir del 29 de Agosto hasta el 31 de Octubre</t>
  </si>
  <si>
    <t>MARTINEZ BERMUDEZ CRISTO MICHELL</t>
  </si>
  <si>
    <t xml:space="preserve">RENUNCIO A PARTIR DEL DÍA 18 DE FEB-2014, SEGÚN OFICIO CON RADICADO 2014PQR3867 ANTE LA S.E.M. EL DÍA 17 DE FEB-2014. LABORO HASTA EL DÍA 14 DE 2014.                                INCAPACIDAD MEDICA. </t>
  </si>
  <si>
    <t xml:space="preserve">PRADA SANCHEZ MAYERLHIN </t>
  </si>
  <si>
    <t xml:space="preserve">Según Resolución N° 71-003086 de 25 Noviembre 2013, se encuentra en LICENCIA NO REMUNERADA hasta el 31 de marzo 2014. Se aclara que hasta la fecha no se ha presentado a laborar en esta Institución Educativa. </t>
  </si>
  <si>
    <t>BRISNEDA LINARES GLORIA MABEL</t>
  </si>
  <si>
    <t>PARAMO ALTURO RUBEN DARIO</t>
  </si>
  <si>
    <t xml:space="preserve">URUEÑA DE SANDOVAL BERTHA </t>
  </si>
  <si>
    <t>No laboró del 20 al 29 de abril de 201, Presentó incapacidad.</t>
  </si>
  <si>
    <t xml:space="preserve">CUELLAR CHAVEZ ADALBERTA </t>
  </si>
  <si>
    <t>INCAPACIDAD DESDE 11/05/2014 HASTA 18/05/2014 ( 8 DÍAS )- EMCOSALUD-CLINICA TOLIMA</t>
  </si>
  <si>
    <t>BARRIOS DE CABALLERO MARIA GLADYS</t>
  </si>
  <si>
    <t>Dias no laborados sin justificar 19,20,21,22,26/05/014 y 6/06/14.</t>
  </si>
  <si>
    <t xml:space="preserve">ROMERO MACIAS MARIELA </t>
  </si>
  <si>
    <t xml:space="preserve">CORZO VIVIESCAS INES </t>
  </si>
  <si>
    <t>Incapacidad 14, 15 y 16 de Julio/14</t>
  </si>
  <si>
    <t>LOPEZ DE ESPINOSA LUZ MARY</t>
  </si>
  <si>
    <t>LABORO EN ESTA INSTITUCION DURANTE LOS DIAS 14, 15 Y 16 DE JULIO DEL PRESENTE AÑO</t>
  </si>
  <si>
    <t>QUIROGA BELTRAN DUVAN AUGUSTO</t>
  </si>
  <si>
    <t>MENDEZ  DORA LILIA</t>
  </si>
  <si>
    <t>no laboró el 14 de octubre de 2014. sin justificación.</t>
  </si>
  <si>
    <t>BOHORQUEZ BONILLA HUGO FERNEY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</si>
</sst>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[$$-240A]* #,##0.00_-;\-[$$-240A]* #,##0.00_-;_-[$$-240A]* &quot;-&quot;??_-;_-@_-"/>
    <numFmt numFmtId="165" formatCode="#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1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164" fontId="2" fillId="0" borderId="2" xfId="1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17" fontId="3" fillId="0" borderId="4" xfId="0" applyNumberFormat="1" applyFont="1" applyFill="1" applyBorder="1" applyAlignment="1">
      <alignment horizontal="center" vertical="center"/>
    </xf>
    <xf numFmtId="17" fontId="3" fillId="0" borderId="5" xfId="0" applyNumberFormat="1" applyFont="1" applyFill="1" applyBorder="1" applyAlignment="1">
      <alignment horizontal="center" vertical="center"/>
    </xf>
    <xf numFmtId="17" fontId="3" fillId="0" borderId="5" xfId="0" applyNumberFormat="1" applyFont="1" applyFill="1" applyBorder="1" applyAlignment="1">
      <alignment vertical="center"/>
    </xf>
    <xf numFmtId="17" fontId="3" fillId="0" borderId="6" xfId="0" applyNumberFormat="1" applyFont="1" applyFill="1" applyBorder="1" applyAlignment="1">
      <alignment vertical="center"/>
    </xf>
    <xf numFmtId="0" fontId="2" fillId="0" borderId="7" xfId="1" applyFont="1" applyFill="1" applyBorder="1" applyAlignment="1">
      <alignment vertical="center"/>
    </xf>
    <xf numFmtId="0" fontId="2" fillId="0" borderId="8" xfId="1" applyFont="1" applyFill="1" applyBorder="1" applyAlignment="1">
      <alignment vertical="center"/>
    </xf>
    <xf numFmtId="164" fontId="2" fillId="0" borderId="8" xfId="1" applyNumberFormat="1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vertical="center"/>
    </xf>
    <xf numFmtId="0" fontId="4" fillId="0" borderId="9" xfId="0" applyFont="1" applyFill="1" applyBorder="1" applyAlignment="1">
      <alignment vertical="center" wrapText="1"/>
    </xf>
    <xf numFmtId="165" fontId="5" fillId="2" borderId="10" xfId="1" applyNumberFormat="1" applyFont="1" applyFill="1" applyBorder="1" applyAlignment="1">
      <alignment vertical="center"/>
    </xf>
    <xf numFmtId="0" fontId="5" fillId="2" borderId="11" xfId="1" applyFont="1" applyFill="1" applyBorder="1" applyAlignment="1">
      <alignment vertical="center"/>
    </xf>
    <xf numFmtId="164" fontId="5" fillId="2" borderId="11" xfId="1" applyNumberFormat="1" applyFont="1" applyFill="1" applyBorder="1" applyAlignment="1">
      <alignment vertical="center"/>
    </xf>
    <xf numFmtId="164" fontId="5" fillId="2" borderId="0" xfId="0" applyNumberFormat="1" applyFont="1" applyFill="1" applyBorder="1" applyAlignment="1">
      <alignment vertical="center"/>
    </xf>
    <xf numFmtId="0" fontId="5" fillId="2" borderId="9" xfId="0" applyFont="1" applyFill="1" applyBorder="1" applyAlignment="1">
      <alignment vertical="center" wrapText="1"/>
    </xf>
    <xf numFmtId="165" fontId="4" fillId="0" borderId="10" xfId="1" applyNumberFormat="1" applyFont="1" applyFill="1" applyBorder="1" applyAlignment="1">
      <alignment vertical="center"/>
    </xf>
    <xf numFmtId="0" fontId="4" fillId="0" borderId="11" xfId="1" applyFont="1" applyFill="1" applyBorder="1" applyAlignment="1">
      <alignment vertical="center"/>
    </xf>
    <xf numFmtId="164" fontId="4" fillId="0" borderId="11" xfId="1" applyNumberFormat="1" applyFont="1" applyFill="1" applyBorder="1" applyAlignment="1">
      <alignment vertical="center"/>
    </xf>
    <xf numFmtId="165" fontId="4" fillId="0" borderId="4" xfId="1" applyNumberFormat="1" applyFont="1" applyFill="1" applyBorder="1" applyAlignment="1">
      <alignment horizontal="right" vertical="center"/>
    </xf>
    <xf numFmtId="165" fontId="4" fillId="0" borderId="5" xfId="1" applyNumberFormat="1" applyFont="1" applyFill="1" applyBorder="1" applyAlignment="1">
      <alignment horizontal="right" vertical="center"/>
    </xf>
    <xf numFmtId="165" fontId="4" fillId="0" borderId="12" xfId="1" applyNumberFormat="1" applyFont="1" applyFill="1" applyBorder="1" applyAlignment="1">
      <alignment horizontal="right" vertical="center"/>
    </xf>
    <xf numFmtId="164" fontId="2" fillId="0" borderId="13" xfId="1" applyNumberFormat="1" applyFont="1" applyFill="1" applyBorder="1" applyAlignment="1">
      <alignment vertical="center"/>
    </xf>
    <xf numFmtId="17" fontId="3" fillId="0" borderId="13" xfId="0" applyNumberFormat="1" applyFont="1" applyFill="1" applyBorder="1" applyAlignment="1">
      <alignment horizontal="center" vertical="center"/>
    </xf>
    <xf numFmtId="17" fontId="3" fillId="0" borderId="12" xfId="0" applyNumberFormat="1" applyFont="1" applyFill="1" applyBorder="1" applyAlignment="1">
      <alignment vertical="center"/>
    </xf>
    <xf numFmtId="165" fontId="4" fillId="0" borderId="7" xfId="1" applyNumberFormat="1" applyFont="1" applyFill="1" applyBorder="1" applyAlignment="1">
      <alignment vertical="center"/>
    </xf>
    <xf numFmtId="0" fontId="4" fillId="0" borderId="8" xfId="1" applyFont="1" applyFill="1" applyBorder="1" applyAlignment="1">
      <alignment vertical="center"/>
    </xf>
    <xf numFmtId="164" fontId="4" fillId="0" borderId="8" xfId="1" applyNumberFormat="1" applyFont="1" applyFill="1" applyBorder="1" applyAlignment="1">
      <alignment vertical="center"/>
    </xf>
    <xf numFmtId="0" fontId="4" fillId="0" borderId="14" xfId="0" applyFont="1" applyFill="1" applyBorder="1" applyAlignment="1">
      <alignment vertical="center" wrapText="1"/>
    </xf>
    <xf numFmtId="17" fontId="2" fillId="0" borderId="10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165" fontId="4" fillId="3" borderId="10" xfId="1" applyNumberFormat="1" applyFont="1" applyFill="1" applyBorder="1" applyAlignment="1">
      <alignment vertical="center"/>
    </xf>
    <xf numFmtId="0" fontId="4" fillId="3" borderId="11" xfId="1" applyFont="1" applyFill="1" applyBorder="1" applyAlignment="1">
      <alignment vertical="center"/>
    </xf>
    <xf numFmtId="164" fontId="4" fillId="3" borderId="11" xfId="1" applyNumberFormat="1" applyFont="1" applyFill="1" applyBorder="1" applyAlignment="1">
      <alignment vertical="center"/>
    </xf>
    <xf numFmtId="164" fontId="4" fillId="3" borderId="0" xfId="0" applyNumberFormat="1" applyFont="1" applyFill="1" applyBorder="1" applyAlignment="1">
      <alignment vertical="center"/>
    </xf>
    <xf numFmtId="0" fontId="4" fillId="3" borderId="9" xfId="0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vertical="center"/>
    </xf>
  </cellXfs>
  <cellStyles count="2">
    <cellStyle name="Normal" xfId="0" builtinId="0"/>
    <cellStyle name="Normal 2" xfId="1"/>
  </cellStyles>
  <dxfs count="9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abSelected="1" workbookViewId="0">
      <selection activeCell="G61" sqref="G61"/>
    </sheetView>
  </sheetViews>
  <sheetFormatPr baseColWidth="10" defaultRowHeight="15" x14ac:dyDescent="0.25"/>
  <cols>
    <col min="1" max="1" width="12.42578125" bestFit="1" customWidth="1"/>
    <col min="2" max="2" width="41.85546875" bestFit="1" customWidth="1"/>
    <col min="3" max="5" width="15.5703125" bestFit="1" customWidth="1"/>
    <col min="6" max="6" width="18" bestFit="1" customWidth="1"/>
    <col min="7" max="7" width="29.5703125" customWidth="1"/>
  </cols>
  <sheetData>
    <row r="1" spans="1:7" ht="15.7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</row>
    <row r="2" spans="1:7" ht="18.75" x14ac:dyDescent="0.25">
      <c r="A2" s="6">
        <v>41671</v>
      </c>
      <c r="B2" s="7"/>
      <c r="C2" s="7"/>
      <c r="D2" s="7"/>
      <c r="E2" s="7"/>
      <c r="F2" s="8"/>
      <c r="G2" s="9"/>
    </row>
    <row r="3" spans="1:7" ht="15.75" x14ac:dyDescent="0.25">
      <c r="A3" s="10" t="s">
        <v>0</v>
      </c>
      <c r="B3" s="11" t="s">
        <v>1</v>
      </c>
      <c r="C3" s="12" t="s">
        <v>2</v>
      </c>
      <c r="D3" s="12" t="s">
        <v>3</v>
      </c>
      <c r="E3" s="12" t="s">
        <v>4</v>
      </c>
      <c r="F3" s="13"/>
      <c r="G3" s="14"/>
    </row>
    <row r="4" spans="1:7" ht="15.75" x14ac:dyDescent="0.25">
      <c r="A4" s="15">
        <v>28716137</v>
      </c>
      <c r="B4" s="16" t="s">
        <v>7</v>
      </c>
      <c r="C4" s="17">
        <v>810472</v>
      </c>
      <c r="D4" s="17">
        <v>64800</v>
      </c>
      <c r="E4" s="17">
        <v>745672</v>
      </c>
      <c r="F4" s="18"/>
      <c r="G4" s="19" t="s">
        <v>8</v>
      </c>
    </row>
    <row r="5" spans="1:7" ht="31.5" x14ac:dyDescent="0.25">
      <c r="A5" s="20">
        <v>38219552</v>
      </c>
      <c r="B5" s="21" t="s">
        <v>9</v>
      </c>
      <c r="C5" s="22">
        <v>3359706</v>
      </c>
      <c r="D5" s="22">
        <v>341778</v>
      </c>
      <c r="E5" s="22">
        <v>3017928</v>
      </c>
      <c r="F5" s="13"/>
      <c r="G5" s="14" t="s">
        <v>10</v>
      </c>
    </row>
    <row r="6" spans="1:7" ht="94.5" x14ac:dyDescent="0.25">
      <c r="A6" s="20">
        <v>41431268</v>
      </c>
      <c r="B6" s="21" t="s">
        <v>11</v>
      </c>
      <c r="C6" s="22">
        <v>198460</v>
      </c>
      <c r="D6" s="22">
        <v>22669</v>
      </c>
      <c r="E6" s="22">
        <v>175791</v>
      </c>
      <c r="F6" s="13"/>
      <c r="G6" s="14" t="s">
        <v>12</v>
      </c>
    </row>
    <row r="7" spans="1:7" ht="63" x14ac:dyDescent="0.25">
      <c r="A7" s="20">
        <v>14215851</v>
      </c>
      <c r="B7" s="21" t="s">
        <v>13</v>
      </c>
      <c r="C7" s="22">
        <v>226032</v>
      </c>
      <c r="D7" s="22">
        <v>25818</v>
      </c>
      <c r="E7" s="22">
        <v>200214</v>
      </c>
      <c r="F7" s="13"/>
      <c r="G7" s="14" t="s">
        <v>14</v>
      </c>
    </row>
    <row r="8" spans="1:7" ht="15.75" x14ac:dyDescent="0.25">
      <c r="A8" s="20">
        <v>38233909</v>
      </c>
      <c r="B8" s="21" t="s">
        <v>15</v>
      </c>
      <c r="C8" s="22">
        <v>226032</v>
      </c>
      <c r="D8" s="22">
        <v>25818</v>
      </c>
      <c r="E8" s="22">
        <v>200214</v>
      </c>
      <c r="F8" s="13"/>
      <c r="G8" s="14" t="s">
        <v>8</v>
      </c>
    </row>
    <row r="9" spans="1:7" ht="47.25" x14ac:dyDescent="0.25">
      <c r="A9" s="20">
        <v>38237705</v>
      </c>
      <c r="B9" s="21" t="s">
        <v>16</v>
      </c>
      <c r="C9" s="22">
        <v>225995</v>
      </c>
      <c r="D9" s="22">
        <v>25818</v>
      </c>
      <c r="E9" s="22">
        <v>200177</v>
      </c>
      <c r="F9" s="13"/>
      <c r="G9" s="14" t="s">
        <v>17</v>
      </c>
    </row>
    <row r="10" spans="1:7" ht="15.75" x14ac:dyDescent="0.25">
      <c r="A10" s="20">
        <v>38218725</v>
      </c>
      <c r="B10" s="21" t="s">
        <v>18</v>
      </c>
      <c r="C10" s="22">
        <v>406791</v>
      </c>
      <c r="D10" s="22">
        <v>79435</v>
      </c>
      <c r="E10" s="22">
        <v>327356</v>
      </c>
      <c r="F10" s="13"/>
      <c r="G10" s="14" t="s">
        <v>19</v>
      </c>
    </row>
    <row r="11" spans="1:7" ht="31.5" x14ac:dyDescent="0.25">
      <c r="A11" s="20">
        <v>38219232</v>
      </c>
      <c r="B11" s="21" t="s">
        <v>20</v>
      </c>
      <c r="C11" s="22">
        <v>2712389</v>
      </c>
      <c r="D11" s="22">
        <v>902821</v>
      </c>
      <c r="E11" s="22">
        <v>1809568</v>
      </c>
      <c r="F11" s="13"/>
      <c r="G11" s="14" t="s">
        <v>21</v>
      </c>
    </row>
    <row r="12" spans="1:7" ht="31.5" x14ac:dyDescent="0.25">
      <c r="A12" s="20">
        <v>14205141</v>
      </c>
      <c r="B12" s="21" t="s">
        <v>22</v>
      </c>
      <c r="C12" s="22">
        <v>2712389</v>
      </c>
      <c r="D12" s="22">
        <v>1262259</v>
      </c>
      <c r="E12" s="22">
        <v>1450130</v>
      </c>
      <c r="F12" s="13"/>
      <c r="G12" s="14" t="s">
        <v>23</v>
      </c>
    </row>
    <row r="13" spans="1:7" ht="47.25" x14ac:dyDescent="0.25">
      <c r="A13" s="20">
        <v>28737808</v>
      </c>
      <c r="B13" s="21" t="s">
        <v>24</v>
      </c>
      <c r="C13" s="22">
        <v>198471</v>
      </c>
      <c r="D13" s="22">
        <v>22669</v>
      </c>
      <c r="E13" s="22">
        <v>175802</v>
      </c>
      <c r="F13" s="13"/>
      <c r="G13" s="14" t="s">
        <v>25</v>
      </c>
    </row>
    <row r="14" spans="1:7" ht="47.25" x14ac:dyDescent="0.25">
      <c r="A14" s="20">
        <v>28912867</v>
      </c>
      <c r="B14" s="21" t="s">
        <v>26</v>
      </c>
      <c r="C14" s="22">
        <v>198433</v>
      </c>
      <c r="D14" s="22">
        <v>22669</v>
      </c>
      <c r="E14" s="22">
        <v>175764</v>
      </c>
      <c r="F14" s="13"/>
      <c r="G14" s="14" t="s">
        <v>25</v>
      </c>
    </row>
    <row r="15" spans="1:7" ht="31.5" x14ac:dyDescent="0.25">
      <c r="A15" s="20">
        <v>71334316</v>
      </c>
      <c r="B15" s="21" t="s">
        <v>27</v>
      </c>
      <c r="C15" s="22">
        <v>2363041</v>
      </c>
      <c r="D15" s="22">
        <v>1570459</v>
      </c>
      <c r="E15" s="22">
        <v>792582</v>
      </c>
      <c r="F15" s="13"/>
      <c r="G15" s="14" t="s">
        <v>28</v>
      </c>
    </row>
    <row r="16" spans="1:7" ht="15.75" x14ac:dyDescent="0.25">
      <c r="A16" s="20">
        <v>38224180</v>
      </c>
      <c r="B16" s="21" t="s">
        <v>29</v>
      </c>
      <c r="C16" s="22">
        <v>406858</v>
      </c>
      <c r="D16" s="22">
        <v>40298</v>
      </c>
      <c r="E16" s="22">
        <v>366560</v>
      </c>
      <c r="F16" s="13"/>
      <c r="G16" s="14" t="s">
        <v>8</v>
      </c>
    </row>
    <row r="17" spans="1:7" ht="47.25" x14ac:dyDescent="0.25">
      <c r="A17" s="20">
        <v>38225641</v>
      </c>
      <c r="B17" s="21" t="s">
        <v>30</v>
      </c>
      <c r="C17" s="22">
        <v>406791</v>
      </c>
      <c r="D17" s="22">
        <v>73469</v>
      </c>
      <c r="E17" s="22">
        <v>333322</v>
      </c>
      <c r="F17" s="13"/>
      <c r="G17" s="14" t="s">
        <v>25</v>
      </c>
    </row>
    <row r="18" spans="1:7" ht="15.75" x14ac:dyDescent="0.25">
      <c r="A18" s="23" t="s">
        <v>31</v>
      </c>
      <c r="B18" s="24"/>
      <c r="C18" s="24"/>
      <c r="D18" s="24"/>
      <c r="E18" s="25"/>
      <c r="F18" s="26">
        <f>SUM(E4:E17)</f>
        <v>9971080</v>
      </c>
      <c r="G18" s="14"/>
    </row>
    <row r="19" spans="1:7" ht="18.75" x14ac:dyDescent="0.25">
      <c r="A19" s="27">
        <v>41699</v>
      </c>
      <c r="B19" s="7"/>
      <c r="C19" s="7"/>
      <c r="D19" s="7"/>
      <c r="E19" s="7"/>
      <c r="F19" s="8"/>
      <c r="G19" s="28"/>
    </row>
    <row r="20" spans="1:7" ht="31.5" x14ac:dyDescent="0.25">
      <c r="A20" s="29">
        <v>14214506</v>
      </c>
      <c r="B20" s="30" t="s">
        <v>32</v>
      </c>
      <c r="C20" s="31">
        <v>870080</v>
      </c>
      <c r="D20" s="31">
        <v>0</v>
      </c>
      <c r="E20" s="31">
        <v>870080</v>
      </c>
      <c r="F20" s="13"/>
      <c r="G20" s="32" t="s">
        <v>33</v>
      </c>
    </row>
    <row r="21" spans="1:7" ht="15.75" x14ac:dyDescent="0.25">
      <c r="A21" s="20">
        <v>38237019</v>
      </c>
      <c r="B21" s="21" t="s">
        <v>34</v>
      </c>
      <c r="C21" s="22">
        <v>455152</v>
      </c>
      <c r="D21" s="22">
        <v>0</v>
      </c>
      <c r="E21" s="22">
        <v>455152</v>
      </c>
      <c r="F21" s="13"/>
      <c r="G21" s="14" t="s">
        <v>35</v>
      </c>
    </row>
    <row r="22" spans="1:7" ht="31.5" x14ac:dyDescent="0.25">
      <c r="A22" s="20">
        <v>5904040</v>
      </c>
      <c r="B22" s="21" t="s">
        <v>36</v>
      </c>
      <c r="C22" s="22">
        <v>732217</v>
      </c>
      <c r="D22" s="22">
        <v>22669</v>
      </c>
      <c r="E22" s="22">
        <v>709548</v>
      </c>
      <c r="F22" s="13"/>
      <c r="G22" s="14" t="s">
        <v>37</v>
      </c>
    </row>
    <row r="23" spans="1:7" ht="31.5" x14ac:dyDescent="0.25">
      <c r="A23" s="20">
        <v>38219552</v>
      </c>
      <c r="B23" s="21" t="s">
        <v>9</v>
      </c>
      <c r="C23" s="22">
        <v>3254327</v>
      </c>
      <c r="D23" s="22">
        <v>306480</v>
      </c>
      <c r="E23" s="22">
        <v>2947847</v>
      </c>
      <c r="F23" s="13"/>
      <c r="G23" s="14" t="s">
        <v>10</v>
      </c>
    </row>
    <row r="24" spans="1:7" ht="31.5" x14ac:dyDescent="0.25">
      <c r="A24" s="20">
        <v>14205141</v>
      </c>
      <c r="B24" s="21" t="s">
        <v>22</v>
      </c>
      <c r="C24" s="22">
        <v>1062921</v>
      </c>
      <c r="D24" s="22">
        <v>25818</v>
      </c>
      <c r="E24" s="22">
        <v>1037103</v>
      </c>
      <c r="F24" s="13"/>
      <c r="G24" s="14" t="s">
        <v>37</v>
      </c>
    </row>
    <row r="25" spans="1:7" ht="47.25" x14ac:dyDescent="0.25">
      <c r="A25" s="20">
        <v>14267700</v>
      </c>
      <c r="B25" s="21" t="s">
        <v>38</v>
      </c>
      <c r="C25" s="22">
        <v>2381197</v>
      </c>
      <c r="D25" s="22">
        <v>1315637</v>
      </c>
      <c r="E25" s="22">
        <v>1065560</v>
      </c>
      <c r="F25" s="13"/>
      <c r="G25" s="14" t="s">
        <v>39</v>
      </c>
    </row>
    <row r="26" spans="1:7" ht="31.5" x14ac:dyDescent="0.25">
      <c r="A26" s="20">
        <v>38219232</v>
      </c>
      <c r="B26" s="21" t="s">
        <v>20</v>
      </c>
      <c r="C26" s="22">
        <v>632861</v>
      </c>
      <c r="D26" s="22">
        <v>25818</v>
      </c>
      <c r="E26" s="22">
        <v>607043</v>
      </c>
      <c r="F26" s="13"/>
      <c r="G26" s="14" t="s">
        <v>37</v>
      </c>
    </row>
    <row r="27" spans="1:7" ht="126" x14ac:dyDescent="0.25">
      <c r="A27" s="20">
        <v>93239586</v>
      </c>
      <c r="B27" s="21" t="s">
        <v>40</v>
      </c>
      <c r="C27" s="22">
        <v>282378</v>
      </c>
      <c r="D27" s="22">
        <v>0</v>
      </c>
      <c r="E27" s="22">
        <v>282378</v>
      </c>
      <c r="F27" s="13"/>
      <c r="G27" s="14" t="s">
        <v>41</v>
      </c>
    </row>
    <row r="28" spans="1:7" ht="15.75" x14ac:dyDescent="0.25">
      <c r="A28" s="15">
        <v>28716137</v>
      </c>
      <c r="B28" s="16" t="s">
        <v>7</v>
      </c>
      <c r="C28" s="17">
        <v>810472</v>
      </c>
      <c r="D28" s="17">
        <v>64800</v>
      </c>
      <c r="E28" s="17">
        <v>745672</v>
      </c>
      <c r="F28" s="18"/>
      <c r="G28" s="19" t="s">
        <v>8</v>
      </c>
    </row>
    <row r="29" spans="1:7" ht="15.75" x14ac:dyDescent="0.25">
      <c r="A29" s="23" t="s">
        <v>31</v>
      </c>
      <c r="B29" s="24"/>
      <c r="C29" s="24"/>
      <c r="D29" s="24"/>
      <c r="E29" s="25"/>
      <c r="F29" s="26">
        <f>SUM(E20:E28)</f>
        <v>8720383</v>
      </c>
      <c r="G29" s="14"/>
    </row>
    <row r="30" spans="1:7" ht="15.75" x14ac:dyDescent="0.25">
      <c r="A30" s="33">
        <v>41730</v>
      </c>
      <c r="B30" s="34"/>
      <c r="C30" s="34"/>
      <c r="D30" s="34"/>
      <c r="E30" s="34"/>
      <c r="F30" s="13"/>
      <c r="G30" s="14"/>
    </row>
    <row r="31" spans="1:7" ht="15.75" x14ac:dyDescent="0.25">
      <c r="A31" s="15">
        <v>28716137</v>
      </c>
      <c r="B31" s="16" t="s">
        <v>7</v>
      </c>
      <c r="C31" s="17">
        <v>1404819</v>
      </c>
      <c r="D31" s="17">
        <v>124287</v>
      </c>
      <c r="E31" s="17">
        <v>1280532</v>
      </c>
      <c r="F31" s="18"/>
      <c r="G31" s="19" t="s">
        <v>8</v>
      </c>
    </row>
    <row r="32" spans="1:7" ht="47.25" x14ac:dyDescent="0.25">
      <c r="A32" s="20">
        <v>14267700</v>
      </c>
      <c r="B32" s="21" t="s">
        <v>38</v>
      </c>
      <c r="C32" s="22">
        <v>2381197</v>
      </c>
      <c r="D32" s="22">
        <v>1315637</v>
      </c>
      <c r="E32" s="22">
        <v>1065560</v>
      </c>
      <c r="F32" s="13"/>
      <c r="G32" s="14" t="s">
        <v>39</v>
      </c>
    </row>
    <row r="33" spans="1:7" ht="126" x14ac:dyDescent="0.25">
      <c r="A33" s="20">
        <v>65696930</v>
      </c>
      <c r="B33" s="21" t="s">
        <v>42</v>
      </c>
      <c r="C33" s="22">
        <v>329255</v>
      </c>
      <c r="D33" s="22">
        <v>0</v>
      </c>
      <c r="E33" s="22">
        <v>329255</v>
      </c>
      <c r="F33" s="13"/>
      <c r="G33" s="14" t="s">
        <v>43</v>
      </c>
    </row>
    <row r="34" spans="1:7" ht="15.75" x14ac:dyDescent="0.25">
      <c r="A34" s="20">
        <v>28836668</v>
      </c>
      <c r="B34" s="21" t="s">
        <v>44</v>
      </c>
      <c r="C34" s="22">
        <v>2381197</v>
      </c>
      <c r="D34" s="22">
        <v>972203</v>
      </c>
      <c r="E34" s="22">
        <v>1408994</v>
      </c>
      <c r="F34" s="13"/>
      <c r="G34" s="14" t="s">
        <v>8</v>
      </c>
    </row>
    <row r="35" spans="1:7" ht="15.75" x14ac:dyDescent="0.25">
      <c r="A35" s="23" t="s">
        <v>31</v>
      </c>
      <c r="B35" s="24"/>
      <c r="C35" s="24"/>
      <c r="D35" s="24"/>
      <c r="E35" s="25"/>
      <c r="F35" s="26">
        <f>SUM(E31:E34)</f>
        <v>4084341</v>
      </c>
      <c r="G35" s="14"/>
    </row>
    <row r="36" spans="1:7" ht="15.75" x14ac:dyDescent="0.25">
      <c r="A36" s="33">
        <v>41760</v>
      </c>
      <c r="B36" s="34"/>
      <c r="C36" s="34"/>
      <c r="D36" s="34"/>
      <c r="E36" s="34"/>
      <c r="F36" s="13"/>
      <c r="G36" s="14"/>
    </row>
    <row r="37" spans="1:7" ht="15.75" x14ac:dyDescent="0.25">
      <c r="A37" s="20">
        <v>11305274</v>
      </c>
      <c r="B37" s="21" t="s">
        <v>45</v>
      </c>
      <c r="C37" s="22">
        <v>2076199</v>
      </c>
      <c r="D37" s="22">
        <v>0</v>
      </c>
      <c r="E37" s="22">
        <v>2076199</v>
      </c>
      <c r="F37" s="13"/>
      <c r="G37" s="14" t="s">
        <v>35</v>
      </c>
    </row>
    <row r="38" spans="1:7" ht="15.75" x14ac:dyDescent="0.25">
      <c r="A38" s="15">
        <v>28716137</v>
      </c>
      <c r="B38" s="16" t="s">
        <v>7</v>
      </c>
      <c r="C38" s="17">
        <v>7233976</v>
      </c>
      <c r="D38" s="17">
        <v>0</v>
      </c>
      <c r="E38" s="17">
        <v>7233976</v>
      </c>
      <c r="F38" s="18"/>
      <c r="G38" s="19" t="s">
        <v>8</v>
      </c>
    </row>
    <row r="39" spans="1:7" ht="31.5" x14ac:dyDescent="0.25">
      <c r="A39" s="35">
        <v>38224510</v>
      </c>
      <c r="B39" s="36" t="s">
        <v>46</v>
      </c>
      <c r="C39" s="37">
        <v>2712389</v>
      </c>
      <c r="D39" s="37">
        <v>2037938</v>
      </c>
      <c r="E39" s="37">
        <v>674451</v>
      </c>
      <c r="F39" s="38"/>
      <c r="G39" s="39" t="s">
        <v>47</v>
      </c>
    </row>
    <row r="40" spans="1:7" ht="15.75" x14ac:dyDescent="0.25">
      <c r="A40" s="23" t="s">
        <v>31</v>
      </c>
      <c r="B40" s="24"/>
      <c r="C40" s="24"/>
      <c r="D40" s="24"/>
      <c r="E40" s="25"/>
      <c r="F40" s="26">
        <f>SUM(E37:E39)</f>
        <v>9984626</v>
      </c>
      <c r="G40" s="14"/>
    </row>
    <row r="41" spans="1:7" ht="15.75" x14ac:dyDescent="0.25">
      <c r="A41" s="33">
        <v>41791</v>
      </c>
      <c r="B41" s="34"/>
      <c r="C41" s="34"/>
      <c r="D41" s="34"/>
      <c r="E41" s="34"/>
      <c r="F41" s="13"/>
      <c r="G41" s="14"/>
    </row>
    <row r="42" spans="1:7" ht="63" x14ac:dyDescent="0.25">
      <c r="A42" s="20">
        <v>28913623</v>
      </c>
      <c r="B42" s="21" t="s">
        <v>48</v>
      </c>
      <c r="C42" s="22">
        <v>3271531</v>
      </c>
      <c r="D42" s="22">
        <v>929124</v>
      </c>
      <c r="E42" s="22">
        <v>2342407</v>
      </c>
      <c r="F42" s="13"/>
      <c r="G42" s="14" t="s">
        <v>49</v>
      </c>
    </row>
    <row r="43" spans="1:7" ht="63" x14ac:dyDescent="0.25">
      <c r="A43" s="20">
        <v>38222776</v>
      </c>
      <c r="B43" s="21" t="s">
        <v>50</v>
      </c>
      <c r="C43" s="22">
        <v>2545205</v>
      </c>
      <c r="D43" s="22">
        <v>239918</v>
      </c>
      <c r="E43" s="22">
        <v>2305287</v>
      </c>
      <c r="F43" s="13"/>
      <c r="G43" s="14" t="s">
        <v>51</v>
      </c>
    </row>
    <row r="44" spans="1:7" ht="15.75" x14ac:dyDescent="0.25">
      <c r="A44" s="23" t="s">
        <v>31</v>
      </c>
      <c r="B44" s="24"/>
      <c r="C44" s="24"/>
      <c r="D44" s="24"/>
      <c r="E44" s="25"/>
      <c r="F44" s="26">
        <f>SUM(E42:E43)</f>
        <v>4647694</v>
      </c>
      <c r="G44" s="14"/>
    </row>
    <row r="45" spans="1:7" ht="15.75" x14ac:dyDescent="0.25">
      <c r="A45" s="33">
        <v>41852</v>
      </c>
      <c r="B45" s="34"/>
      <c r="C45" s="34"/>
      <c r="D45" s="34"/>
      <c r="E45" s="34"/>
      <c r="F45" s="13"/>
      <c r="G45" s="14"/>
    </row>
    <row r="46" spans="1:7" ht="15.75" x14ac:dyDescent="0.25">
      <c r="A46" s="20">
        <v>28917160</v>
      </c>
      <c r="B46" s="21" t="s">
        <v>52</v>
      </c>
      <c r="C46" s="22">
        <v>924313</v>
      </c>
      <c r="D46" s="22">
        <v>369586</v>
      </c>
      <c r="E46" s="22">
        <v>554727</v>
      </c>
      <c r="F46" s="13"/>
      <c r="G46" s="14" t="s">
        <v>35</v>
      </c>
    </row>
    <row r="47" spans="1:7" ht="31.5" x14ac:dyDescent="0.25">
      <c r="A47" s="20">
        <v>37809985</v>
      </c>
      <c r="B47" s="21" t="s">
        <v>53</v>
      </c>
      <c r="C47" s="22">
        <v>2712354</v>
      </c>
      <c r="D47" s="22">
        <v>1466732</v>
      </c>
      <c r="E47" s="22">
        <v>1245622</v>
      </c>
      <c r="F47" s="13"/>
      <c r="G47" s="14" t="s">
        <v>54</v>
      </c>
    </row>
    <row r="48" spans="1:7" ht="63" x14ac:dyDescent="0.25">
      <c r="A48" s="20">
        <v>38232390</v>
      </c>
      <c r="B48" s="21" t="s">
        <v>55</v>
      </c>
      <c r="C48" s="22">
        <v>3290487</v>
      </c>
      <c r="D48" s="22">
        <v>2146450</v>
      </c>
      <c r="E48" s="22">
        <v>1144037</v>
      </c>
      <c r="F48" s="13"/>
      <c r="G48" s="14" t="s">
        <v>56</v>
      </c>
    </row>
    <row r="49" spans="1:7" ht="15.75" x14ac:dyDescent="0.25">
      <c r="A49" s="23" t="s">
        <v>31</v>
      </c>
      <c r="B49" s="24"/>
      <c r="C49" s="24"/>
      <c r="D49" s="24"/>
      <c r="E49" s="25"/>
      <c r="F49" s="26">
        <f>SUM(E46:E48)</f>
        <v>2944386</v>
      </c>
      <c r="G49" s="14"/>
    </row>
    <row r="50" spans="1:7" ht="15.75" x14ac:dyDescent="0.25">
      <c r="A50" s="33">
        <v>41883</v>
      </c>
      <c r="B50" s="34"/>
      <c r="C50" s="34"/>
      <c r="D50" s="34"/>
      <c r="E50" s="34"/>
      <c r="F50" s="13"/>
      <c r="G50" s="14"/>
    </row>
    <row r="51" spans="1:7" ht="15.75" x14ac:dyDescent="0.25">
      <c r="A51" s="20">
        <v>1110491361</v>
      </c>
      <c r="B51" s="21" t="s">
        <v>57</v>
      </c>
      <c r="C51" s="22">
        <v>1031492</v>
      </c>
      <c r="D51" s="22">
        <v>409281</v>
      </c>
      <c r="E51" s="22">
        <v>622211</v>
      </c>
      <c r="F51" s="13"/>
      <c r="G51" s="14" t="s">
        <v>35</v>
      </c>
    </row>
    <row r="52" spans="1:7" ht="15.75" x14ac:dyDescent="0.25">
      <c r="A52" s="23" t="s">
        <v>31</v>
      </c>
      <c r="B52" s="24"/>
      <c r="C52" s="24"/>
      <c r="D52" s="24"/>
      <c r="E52" s="25"/>
      <c r="F52" s="26">
        <f>SUM(E51)</f>
        <v>622211</v>
      </c>
      <c r="G52" s="14"/>
    </row>
    <row r="53" spans="1:7" ht="15.75" x14ac:dyDescent="0.25">
      <c r="A53" s="33">
        <v>41944</v>
      </c>
      <c r="B53" s="34"/>
      <c r="C53" s="34"/>
      <c r="D53" s="34"/>
      <c r="E53" s="34"/>
      <c r="F53" s="13"/>
      <c r="G53" s="14"/>
    </row>
    <row r="54" spans="1:7" ht="31.5" x14ac:dyDescent="0.25">
      <c r="A54" s="20">
        <v>38225884</v>
      </c>
      <c r="B54" s="21" t="s">
        <v>58</v>
      </c>
      <c r="C54" s="22">
        <v>2739058</v>
      </c>
      <c r="D54" s="22">
        <v>463677</v>
      </c>
      <c r="E54" s="22">
        <v>2275381</v>
      </c>
      <c r="F54" s="13"/>
      <c r="G54" s="14" t="s">
        <v>59</v>
      </c>
    </row>
    <row r="55" spans="1:7" ht="15.75" x14ac:dyDescent="0.25">
      <c r="A55" s="20">
        <v>80726285</v>
      </c>
      <c r="B55" s="21" t="s">
        <v>60</v>
      </c>
      <c r="C55" s="22">
        <v>933255</v>
      </c>
      <c r="D55" s="22">
        <v>72240</v>
      </c>
      <c r="E55" s="22">
        <v>861015</v>
      </c>
      <c r="F55" s="40">
        <f>+E55+E54</f>
        <v>3136396</v>
      </c>
      <c r="G55" s="14" t="s">
        <v>35</v>
      </c>
    </row>
  </sheetData>
  <mergeCells count="15">
    <mergeCell ref="A50:E50"/>
    <mergeCell ref="A52:E52"/>
    <mergeCell ref="A53:E53"/>
    <mergeCell ref="A36:E36"/>
    <mergeCell ref="A40:E40"/>
    <mergeCell ref="A41:E41"/>
    <mergeCell ref="A44:E44"/>
    <mergeCell ref="A45:E45"/>
    <mergeCell ref="A49:E49"/>
    <mergeCell ref="A2:E2"/>
    <mergeCell ref="A18:E18"/>
    <mergeCell ref="A19:E19"/>
    <mergeCell ref="A29:E29"/>
    <mergeCell ref="A30:E30"/>
    <mergeCell ref="A35:E35"/>
  </mergeCells>
  <conditionalFormatting sqref="A1">
    <cfRule type="duplicateValues" dxfId="95" priority="39"/>
  </conditionalFormatting>
  <conditionalFormatting sqref="A1">
    <cfRule type="duplicateValues" dxfId="93" priority="40"/>
  </conditionalFormatting>
  <conditionalFormatting sqref="A1">
    <cfRule type="duplicateValues" dxfId="91" priority="41"/>
  </conditionalFormatting>
  <conditionalFormatting sqref="A1">
    <cfRule type="duplicateValues" dxfId="89" priority="42"/>
  </conditionalFormatting>
  <conditionalFormatting sqref="A1">
    <cfRule type="duplicateValues" dxfId="87" priority="43"/>
    <cfRule type="duplicateValues" dxfId="86" priority="44"/>
  </conditionalFormatting>
  <conditionalFormatting sqref="A1">
    <cfRule type="duplicateValues" dxfId="83" priority="45"/>
  </conditionalFormatting>
  <conditionalFormatting sqref="A1">
    <cfRule type="duplicateValues" dxfId="81" priority="46"/>
  </conditionalFormatting>
  <conditionalFormatting sqref="A1">
    <cfRule type="duplicateValues" dxfId="79" priority="47"/>
  </conditionalFormatting>
  <conditionalFormatting sqref="A1">
    <cfRule type="duplicateValues" dxfId="77" priority="48"/>
  </conditionalFormatting>
  <conditionalFormatting sqref="A18">
    <cfRule type="duplicateValues" dxfId="75" priority="24"/>
  </conditionalFormatting>
  <conditionalFormatting sqref="A18">
    <cfRule type="duplicateValues" dxfId="73" priority="23"/>
  </conditionalFormatting>
  <conditionalFormatting sqref="A29">
    <cfRule type="duplicateValues" dxfId="71" priority="22"/>
  </conditionalFormatting>
  <conditionalFormatting sqref="A29">
    <cfRule type="duplicateValues" dxfId="69" priority="21"/>
  </conditionalFormatting>
  <conditionalFormatting sqref="A35">
    <cfRule type="duplicateValues" dxfId="67" priority="20"/>
  </conditionalFormatting>
  <conditionalFormatting sqref="A35">
    <cfRule type="duplicateValues" dxfId="65" priority="19"/>
  </conditionalFormatting>
  <conditionalFormatting sqref="A40">
    <cfRule type="duplicateValues" dxfId="63" priority="18"/>
  </conditionalFormatting>
  <conditionalFormatting sqref="A40">
    <cfRule type="duplicateValues" dxfId="61" priority="17"/>
  </conditionalFormatting>
  <conditionalFormatting sqref="A44">
    <cfRule type="duplicateValues" dxfId="59" priority="16"/>
  </conditionalFormatting>
  <conditionalFormatting sqref="A44">
    <cfRule type="duplicateValues" dxfId="57" priority="15"/>
  </conditionalFormatting>
  <conditionalFormatting sqref="A49">
    <cfRule type="duplicateValues" dxfId="55" priority="14"/>
  </conditionalFormatting>
  <conditionalFormatting sqref="A49">
    <cfRule type="duplicateValues" dxfId="53" priority="13"/>
  </conditionalFormatting>
  <conditionalFormatting sqref="A52">
    <cfRule type="duplicateValues" dxfId="51" priority="12"/>
  </conditionalFormatting>
  <conditionalFormatting sqref="A52">
    <cfRule type="duplicateValues" dxfId="49" priority="11"/>
  </conditionalFormatting>
  <conditionalFormatting sqref="A20:A28">
    <cfRule type="duplicateValues" dxfId="47" priority="10"/>
  </conditionalFormatting>
  <conditionalFormatting sqref="A37:A39">
    <cfRule type="duplicateValues" dxfId="45" priority="9"/>
  </conditionalFormatting>
  <conditionalFormatting sqref="A42:A43">
    <cfRule type="duplicateValues" dxfId="43" priority="8"/>
  </conditionalFormatting>
  <conditionalFormatting sqref="A46:A48">
    <cfRule type="duplicateValues" dxfId="41" priority="7"/>
  </conditionalFormatting>
  <conditionalFormatting sqref="A31:A34">
    <cfRule type="duplicateValues" dxfId="39" priority="6"/>
  </conditionalFormatting>
  <conditionalFormatting sqref="A37:A39">
    <cfRule type="duplicateValues" dxfId="37" priority="5"/>
  </conditionalFormatting>
  <conditionalFormatting sqref="A42:A43">
    <cfRule type="duplicateValues" dxfId="35" priority="4"/>
  </conditionalFormatting>
  <conditionalFormatting sqref="A46:A48">
    <cfRule type="duplicateValues" dxfId="33" priority="3"/>
  </conditionalFormatting>
  <conditionalFormatting sqref="A4:A17">
    <cfRule type="duplicateValues" dxfId="31" priority="25"/>
  </conditionalFormatting>
  <conditionalFormatting sqref="A31:A34">
    <cfRule type="duplicateValues" dxfId="29" priority="26"/>
  </conditionalFormatting>
  <conditionalFormatting sqref="A20:A28">
    <cfRule type="duplicateValues" dxfId="27" priority="27"/>
  </conditionalFormatting>
  <conditionalFormatting sqref="A2:A55">
    <cfRule type="duplicateValues" dxfId="25" priority="2"/>
  </conditionalFormatting>
  <conditionalFormatting sqref="A2:A55">
    <cfRule type="duplicateValues" dxfId="23" priority="28"/>
  </conditionalFormatting>
  <conditionalFormatting sqref="A2:A55">
    <cfRule type="duplicateValues" dxfId="21" priority="29"/>
  </conditionalFormatting>
  <conditionalFormatting sqref="A2:A55">
    <cfRule type="duplicateValues" dxfId="19" priority="30"/>
  </conditionalFormatting>
  <conditionalFormatting sqref="A2:A55">
    <cfRule type="duplicateValues" dxfId="17" priority="31"/>
    <cfRule type="duplicateValues" dxfId="16" priority="32"/>
  </conditionalFormatting>
  <conditionalFormatting sqref="A2:A55">
    <cfRule type="duplicateValues" dxfId="13" priority="33"/>
  </conditionalFormatting>
  <conditionalFormatting sqref="A54:A55">
    <cfRule type="duplicateValues" dxfId="11" priority="1"/>
  </conditionalFormatting>
  <conditionalFormatting sqref="A53:A55 A2:A17 A19:A28 A30:A34 A36:A39 A41:A43 A45:A48 A50:A51">
    <cfRule type="duplicateValues" dxfId="9" priority="34"/>
  </conditionalFormatting>
  <conditionalFormatting sqref="A2:A55">
    <cfRule type="duplicateValues" dxfId="7" priority="35"/>
  </conditionalFormatting>
  <conditionalFormatting sqref="A54:A55">
    <cfRule type="duplicateValues" dxfId="5" priority="36"/>
  </conditionalFormatting>
  <conditionalFormatting sqref="A2:A55">
    <cfRule type="duplicateValues" dxfId="3" priority="37"/>
  </conditionalFormatting>
  <conditionalFormatting sqref="A2:A55">
    <cfRule type="duplicateValues" dxfId="1" priority="38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GALLEGO</dc:creator>
  <cp:lastModifiedBy>OSCAR GALLEGO</cp:lastModifiedBy>
  <dcterms:created xsi:type="dcterms:W3CDTF">2017-08-16T21:08:16Z</dcterms:created>
  <dcterms:modified xsi:type="dcterms:W3CDTF">2017-08-16T21:09:23Z</dcterms:modified>
</cp:coreProperties>
</file>