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25" windowHeight="5220" firstSheet="3" activeTab="5"/>
  </bookViews>
  <sheets>
    <sheet name="INSTRUCCIONES" sheetId="2" r:id="rId1"/>
    <sheet name="GESTIÓN DIRECTIVA" sheetId="1" r:id="rId2"/>
    <sheet name="BASE" sheetId="7" state="hidden" r:id="rId3"/>
    <sheet name="GESTIÓN ACADEMICA" sheetId="4" r:id="rId4"/>
    <sheet name="GESTIÓN ADMINIST Y FINANCIERA" sheetId="5" r:id="rId5"/>
    <sheet name="GESTIÓN DE LA COMUNIDAD" sheetId="6" r:id="rId6"/>
    <sheet name="PERFIL INSTITUCIONAL" sheetId="8" r:id="rId7"/>
    <sheet name="Hoja1" sheetId="9" r:id="rId8"/>
  </sheets>
  <definedNames>
    <definedName name="_xlnm.Print_Titles" localSheetId="3">'GESTIÓN ACADEMICA'!$1:$7</definedName>
    <definedName name="_xlnm.Print_Titles" localSheetId="4">'GESTIÓN ADMINIST Y FINANCIERA'!$1:$7</definedName>
    <definedName name="_xlnm.Print_Titles" localSheetId="5">'GESTIÓN DE LA COMUNIDAD'!$1:$7</definedName>
    <definedName name="_xlnm.Print_Titles" localSheetId="1">'GESTIÓN DIRECTIVA'!$1:$7</definedName>
  </definedNames>
  <calcPr calcId="124519"/>
</workbook>
</file>

<file path=xl/calcChain.xml><?xml version="1.0" encoding="utf-8"?>
<calcChain xmlns="http://schemas.openxmlformats.org/spreadsheetml/2006/main">
  <c r="E6" i="8"/>
  <c r="D12" i="6"/>
  <c r="D17"/>
  <c r="D21"/>
  <c r="D25"/>
  <c r="D26"/>
  <c r="D27" s="1"/>
  <c r="C9" i="8" s="1"/>
  <c r="E12" i="6"/>
  <c r="E17"/>
  <c r="E21"/>
  <c r="E25"/>
  <c r="E26" s="1"/>
  <c r="E27" s="1"/>
  <c r="D9" i="8" s="1"/>
  <c r="F17" i="6"/>
  <c r="F21"/>
  <c r="F25"/>
  <c r="C12"/>
  <c r="C17"/>
  <c r="C21"/>
  <c r="C25"/>
  <c r="D11" i="5"/>
  <c r="D19"/>
  <c r="D33"/>
  <c r="D38"/>
  <c r="D22"/>
  <c r="D39" s="1"/>
  <c r="D40" s="1"/>
  <c r="C8" i="8" s="1"/>
  <c r="E11" i="5"/>
  <c r="E19"/>
  <c r="E22"/>
  <c r="E33"/>
  <c r="E38"/>
  <c r="E39" s="1"/>
  <c r="E40" s="1"/>
  <c r="D8" i="8" s="1"/>
  <c r="F19" i="5"/>
  <c r="F22"/>
  <c r="F33"/>
  <c r="F11"/>
  <c r="F38"/>
  <c r="F39" s="1"/>
  <c r="F40" s="1"/>
  <c r="E8" i="8" s="1"/>
  <c r="C33" i="5"/>
  <c r="C38"/>
  <c r="C19"/>
  <c r="D13" i="4"/>
  <c r="D18"/>
  <c r="D23"/>
  <c r="D30"/>
  <c r="E13"/>
  <c r="E18"/>
  <c r="E23"/>
  <c r="E30"/>
  <c r="F13"/>
  <c r="F18"/>
  <c r="F23"/>
  <c r="F30"/>
  <c r="F31"/>
  <c r="F32" s="1"/>
  <c r="E7" i="8" s="1"/>
  <c r="C13" i="4"/>
  <c r="C18"/>
  <c r="C23"/>
  <c r="C30"/>
  <c r="D12" i="1"/>
  <c r="D18"/>
  <c r="D27"/>
  <c r="D32"/>
  <c r="D42"/>
  <c r="D47"/>
  <c r="D48"/>
  <c r="D49" s="1"/>
  <c r="C6" i="8" s="1"/>
  <c r="E12" i="1"/>
  <c r="E18"/>
  <c r="E27"/>
  <c r="E32"/>
  <c r="E42"/>
  <c r="E47"/>
  <c r="F12"/>
  <c r="F18"/>
  <c r="F32"/>
  <c r="F27"/>
  <c r="F42"/>
  <c r="F47"/>
  <c r="F48"/>
  <c r="F49" s="1"/>
  <c r="C12"/>
  <c r="C42"/>
  <c r="C18"/>
  <c r="C27"/>
  <c r="C32"/>
  <c r="C47"/>
  <c r="C43" i="7"/>
  <c r="C42"/>
  <c r="C41"/>
  <c r="C40"/>
  <c r="C38"/>
  <c r="C37"/>
  <c r="C36"/>
  <c r="C35"/>
  <c r="C34"/>
  <c r="C33"/>
  <c r="C32"/>
  <c r="C31"/>
  <c r="C30"/>
  <c r="C28"/>
  <c r="C27"/>
  <c r="C26"/>
  <c r="C25"/>
  <c r="C23"/>
  <c r="C22"/>
  <c r="C21"/>
  <c r="C20"/>
  <c r="C19"/>
  <c r="C18"/>
  <c r="C17"/>
  <c r="C16"/>
  <c r="C14"/>
  <c r="C13"/>
  <c r="C12"/>
  <c r="C11"/>
  <c r="C10"/>
  <c r="C8"/>
  <c r="C7"/>
  <c r="C6"/>
  <c r="C5"/>
  <c r="F12" i="6"/>
  <c r="F26" s="1"/>
  <c r="F27" s="1"/>
  <c r="E9" i="8" s="1"/>
  <c r="C22" i="5"/>
  <c r="C11"/>
  <c r="C44" i="7"/>
  <c r="C39"/>
  <c r="C29"/>
  <c r="C24"/>
  <c r="E31" i="4" l="1"/>
  <c r="E32" s="1"/>
  <c r="D7" i="8" s="1"/>
  <c r="C26" i="6"/>
  <c r="C27" s="1"/>
  <c r="B9" i="8" s="1"/>
  <c r="C39" i="5"/>
  <c r="C40" s="1"/>
  <c r="B8" i="8" s="1"/>
  <c r="D31" i="4"/>
  <c r="D32" s="1"/>
  <c r="C7" i="8" s="1"/>
  <c r="C31" i="4"/>
  <c r="C32" s="1"/>
  <c r="B7" i="8" s="1"/>
  <c r="E48" i="1"/>
  <c r="E49" s="1"/>
  <c r="D6" i="8" s="1"/>
  <c r="C48" i="1"/>
  <c r="C49" s="1"/>
  <c r="B6" i="8" s="1"/>
</calcChain>
</file>

<file path=xl/comments1.xml><?xml version="1.0" encoding="utf-8"?>
<comments xmlns="http://schemas.openxmlformats.org/spreadsheetml/2006/main">
  <authors>
    <author>Admin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DIGITE CODIGO DANE DE LA I.E.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DIGITE NOMBRE DE LA I.E.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LAS VALORACIONES CORRESPONDEN A LAS SEÑALADAS EN Anexo No. 1: Guía 34
autoevaluación institucional
DEL M.E.N.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DIGITE CODIGO DANE DE LA I.E.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DIGITE NOMBRE DE LA I.E.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LAS VALORACIONES CORRESPONDEN A LAS SEÑALADAS EN Anexo No. 1: Guía 34
autoevaluación institucional
DEL M.E.N.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DIGITE CODIGO DANE DE LA I.E.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DIGITE NOMBRE DE LA I.E.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LAS VALORACIONES CORRESPONDEN A LAS SEÑALADAS EN Anexo No. 1: Guía 34
autoevaluación institucional
DEL M.E.N.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DIGITE CODIGO DANE DE LA I.E.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DIGITE NOMBRE DE LA I.E.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LAS VALORACIONES CORRESPONDEN A LAS SEÑALADAS EN Anexo No. 1: Guía 34
autoevaluación institucional
DEL M.E.N.</t>
        </r>
      </text>
    </comment>
  </commentList>
</comments>
</file>

<file path=xl/comments5.xml><?xml version="1.0" encoding="utf-8"?>
<comments xmlns="http://schemas.openxmlformats.org/spreadsheetml/2006/main">
  <authors>
    <author>Admin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DIGITE CODIGO DANE DE LA I.E.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DIGITE NOMBRE DE LA I.E.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<sst xmlns="http://schemas.openxmlformats.org/spreadsheetml/2006/main" count="250" uniqueCount="149">
  <si>
    <t>ÁREA: GESTIÓN DIRECTIVA</t>
  </si>
  <si>
    <t>ESTABLECIMIENTO EDUCATIVO</t>
  </si>
  <si>
    <t xml:space="preserve">Fecha de la autoevaluación: </t>
  </si>
  <si>
    <t>PROCESO</t>
  </si>
  <si>
    <t>COMPONENTE</t>
  </si>
  <si>
    <t>VALORACIÓN</t>
  </si>
  <si>
    <t>EVIDENCIAS</t>
  </si>
  <si>
    <t xml:space="preserve">Direccionamiento
estratégico
y horizonte
institucional
</t>
  </si>
  <si>
    <t xml:space="preserve">Misión, visión y principios
en el marco de una
institución integrada
</t>
  </si>
  <si>
    <t>Metas institucionales</t>
  </si>
  <si>
    <t xml:space="preserve">Conocimiento y
apropiación del
direccionamiento
</t>
  </si>
  <si>
    <t xml:space="preserve">Política de inclusión de
personas de diferentes
grupos poblacionales o
diversidad cultural
</t>
  </si>
  <si>
    <t>TOTAL</t>
  </si>
  <si>
    <t xml:space="preserve">Gestión
estratégica
</t>
  </si>
  <si>
    <t>Liderazgo</t>
  </si>
  <si>
    <t xml:space="preserve">Articulación de planes,
proyectos y acciones
</t>
  </si>
  <si>
    <t>Estrategia pedagógica</t>
  </si>
  <si>
    <t xml:space="preserve">Uso de información
(interna y externa) para
la toma de decisiones
</t>
  </si>
  <si>
    <t xml:space="preserve">Seguimiento y
autoevaluación
</t>
  </si>
  <si>
    <t>Gobierno escolar</t>
  </si>
  <si>
    <t>Consejo directivo</t>
  </si>
  <si>
    <t>Consejo académico</t>
  </si>
  <si>
    <t xml:space="preserve">Comisión de evaluación y
promoción
</t>
  </si>
  <si>
    <t>Comité de convivencia</t>
  </si>
  <si>
    <t>Consejo estudiantil</t>
  </si>
  <si>
    <t>Personero estudiantil</t>
  </si>
  <si>
    <t xml:space="preserve">Asamblea de padres de
familia
</t>
  </si>
  <si>
    <t xml:space="preserve">Cultura
institucional
</t>
  </si>
  <si>
    <t xml:space="preserve">Mecanismos de
comunicación
</t>
  </si>
  <si>
    <t>Trabajo en equipo</t>
  </si>
  <si>
    <t>Reconocimiento de logros</t>
  </si>
  <si>
    <t xml:space="preserve">Identificación y
divulgación de buenas
prácticas
</t>
  </si>
  <si>
    <t>Clima escolar</t>
  </si>
  <si>
    <t xml:space="preserve">Pertenencia y
participación
</t>
  </si>
  <si>
    <t>Ambiente físico</t>
  </si>
  <si>
    <t xml:space="preserve">Inducción a los nuevos
estudiantes
</t>
  </si>
  <si>
    <t xml:space="preserve">Motivación hacia el
aprendizaje
</t>
  </si>
  <si>
    <t>Manual de convivencia</t>
  </si>
  <si>
    <t xml:space="preserve">Actividades
extracurriculares
</t>
  </si>
  <si>
    <t>Bienestar del alumnado</t>
  </si>
  <si>
    <t>Manejo de conflictos</t>
  </si>
  <si>
    <t>Manejo de casos difíciles</t>
  </si>
  <si>
    <t xml:space="preserve">Relaciones con el
entorno
</t>
  </si>
  <si>
    <t>Padres de familia</t>
  </si>
  <si>
    <t>Autoridades educativas</t>
  </si>
  <si>
    <t>Otras instituciones</t>
  </si>
  <si>
    <t>Sector productivo</t>
  </si>
  <si>
    <t>ÁREA: GESTIÓN ACADEMICA</t>
  </si>
  <si>
    <t xml:space="preserve">Diseño
pedagógico
(curricular)
</t>
  </si>
  <si>
    <t>Plan de estudios</t>
  </si>
  <si>
    <t>Enfoque metodológico</t>
  </si>
  <si>
    <t xml:space="preserve">Recursos para el
aprendizaje
</t>
  </si>
  <si>
    <t>Jornada escolar</t>
  </si>
  <si>
    <t>Evaluación</t>
  </si>
  <si>
    <t xml:space="preserve">Prácticas
pedagógicas
</t>
  </si>
  <si>
    <t xml:space="preserve">Opciones didácticas para
las áreas, asignaturas y
proyectos transversales
</t>
  </si>
  <si>
    <t xml:space="preserve">Estrategias para las
tareas escolares
</t>
  </si>
  <si>
    <t xml:space="preserve">Uso articulado de
los recursos para el
aprendizaje
</t>
  </si>
  <si>
    <t xml:space="preserve">Uso de los tiempos para
el aprendizaje
</t>
  </si>
  <si>
    <t>Gestión de aula</t>
  </si>
  <si>
    <t>Relación pedagógica</t>
  </si>
  <si>
    <t>Planeación de clases</t>
  </si>
  <si>
    <t>Estilo pedagógico</t>
  </si>
  <si>
    <t>Evaluación en el aula</t>
  </si>
  <si>
    <t xml:space="preserve">Seguimiento
académico
</t>
  </si>
  <si>
    <t xml:space="preserve">Seguimiento a los
resultados académicos
</t>
  </si>
  <si>
    <t xml:space="preserve">Uso pedagógico de las
evaluaciones externas
</t>
  </si>
  <si>
    <t xml:space="preserve">Seguimiento a la
asistencia
</t>
  </si>
  <si>
    <t xml:space="preserve">Actividades de
recuperación
</t>
  </si>
  <si>
    <t xml:space="preserve">Apoyo a estudiantes
con bajo desempeño
académico o dificultades
de interacción
</t>
  </si>
  <si>
    <t xml:space="preserve">Seguimiento a los
egresados
</t>
  </si>
  <si>
    <t>ÁREA: GESTIÓN ADMINISTRATIVA Y FINANCIERA</t>
  </si>
  <si>
    <t xml:space="preserve">Apoyo a la gestión
académica
</t>
  </si>
  <si>
    <t>Proceso de matrícula</t>
  </si>
  <si>
    <t>Archivo académico</t>
  </si>
  <si>
    <t xml:space="preserve">Boletines de
calificaciones
</t>
  </si>
  <si>
    <t xml:space="preserve">Administración de
la planta física y
de los recursos
</t>
  </si>
  <si>
    <t xml:space="preserve">Mantenimiento de la
planta física
</t>
  </si>
  <si>
    <t xml:space="preserve">Programas para
la adecuación y
embellecimiento de la
planta física
</t>
  </si>
  <si>
    <t xml:space="preserve">Seguimiento al uso de
los espacios
</t>
  </si>
  <si>
    <t xml:space="preserve">Adquisición de los
recursos para el
aprendizaje
</t>
  </si>
  <si>
    <t>Suministros y dotación</t>
  </si>
  <si>
    <t xml:space="preserve">Mantenimiento de
equipos y recursos para
el aprendizaje
</t>
  </si>
  <si>
    <t>Seguridad y protección</t>
  </si>
  <si>
    <t xml:space="preserve">Administración
de servicios
complementarios
</t>
  </si>
  <si>
    <t xml:space="preserve">Servicios de transporte,
restaurante, cafetería
y salud (enfermería,
odontología, psicología)
</t>
  </si>
  <si>
    <t xml:space="preserve">Apoyo a estudiantes con
necesidades educativas
especiales
</t>
  </si>
  <si>
    <t>Talento humano</t>
  </si>
  <si>
    <t>Perfiles</t>
  </si>
  <si>
    <t>Inducción</t>
  </si>
  <si>
    <t>Formación y capacitación</t>
  </si>
  <si>
    <t>Asignación académica</t>
  </si>
  <si>
    <t xml:space="preserve">Pertenencia del personal
vinculado
</t>
  </si>
  <si>
    <t xml:space="preserve">Evaluación del
desempeño
</t>
  </si>
  <si>
    <t>Estímulos</t>
  </si>
  <si>
    <t>Apoyo a la investigación</t>
  </si>
  <si>
    <t xml:space="preserve">Convivencia y manejo de
conflictos
</t>
  </si>
  <si>
    <t xml:space="preserve">Bienestar del talento
humano
</t>
  </si>
  <si>
    <t xml:space="preserve">Apoyo financiero
y contable
</t>
  </si>
  <si>
    <t>Ingresos y gastos</t>
  </si>
  <si>
    <t>Control fiscal</t>
  </si>
  <si>
    <t>ÁREA: GESTIÓN DE LA COMUNIDAD</t>
  </si>
  <si>
    <t>Accesibilidad</t>
  </si>
  <si>
    <t xml:space="preserve">Atención educativa a grupos
poblacionales o en situación
de vulnerabilidad que
experimentan barreras al
aprendizaje y la participación.
</t>
  </si>
  <si>
    <t xml:space="preserve">Atención educativa a
estudiantes pertenecientes
a grupos étnicos
</t>
  </si>
  <si>
    <t xml:space="preserve">Necesidades y
expectativas de los
estudiantes
</t>
  </si>
  <si>
    <t>Proyectos de vida</t>
  </si>
  <si>
    <t xml:space="preserve">Proyección a la
comunidad
</t>
  </si>
  <si>
    <t>Escuela familiar</t>
  </si>
  <si>
    <t xml:space="preserve">Oferta de servicios a la
comunidad
</t>
  </si>
  <si>
    <t xml:space="preserve">Uso de la planta física y
de los medios
</t>
  </si>
  <si>
    <t>Servicio social estudiantil</t>
  </si>
  <si>
    <t xml:space="preserve">Participación y
convivencia
</t>
  </si>
  <si>
    <t xml:space="preserve">Participación de los
estudiantes
</t>
  </si>
  <si>
    <t xml:space="preserve">Asamblea y consejo de
padres de familia
</t>
  </si>
  <si>
    <t xml:space="preserve">Participación de las
familias
</t>
  </si>
  <si>
    <t xml:space="preserve">Prevención de
riesgos
</t>
  </si>
  <si>
    <t xml:space="preserve">Prevención de riesgos
físicos
</t>
  </si>
  <si>
    <t xml:space="preserve">Prevención de riesgos
psicosociales
</t>
  </si>
  <si>
    <t>Programas de seguridad</t>
  </si>
  <si>
    <t>TOTAL DEL PROCESO</t>
  </si>
  <si>
    <t>PORCENTAJE EN EL PROCESO</t>
  </si>
  <si>
    <t>CODIGO DANE</t>
  </si>
  <si>
    <t>VALOR</t>
  </si>
  <si>
    <t>Direccionamiento
estratégico
y horizonte
institucional</t>
  </si>
  <si>
    <t>Mejoramiento continuo</t>
  </si>
  <si>
    <t>Apropiación</t>
  </si>
  <si>
    <t>Pertinencia</t>
  </si>
  <si>
    <t>Existencia</t>
  </si>
  <si>
    <t>PERFIL INSTITUCIONAL</t>
  </si>
  <si>
    <t>INSTRUCCIONES</t>
  </si>
  <si>
    <t>Digite el còdigo y el nombre del establecimiento en cada uno de los formatos de las gestiones.</t>
  </si>
  <si>
    <t>Coloque la valoraciòn de cada uno de los componentes por proceso y gestiòn. Utilice uno para calificar el nivel y cero en las demàs celdas. Tambien puede omitir los ceros.</t>
  </si>
  <si>
    <t>No deje de calificar procesos y aspectos.</t>
  </si>
  <si>
    <t>Utilice la Guia 34 del Ministerio de Educaciòn Nacional como documento para el desarrollo de los procesos de autoevaluaciòn.</t>
  </si>
  <si>
    <t>No modifique la estructura de la herramienta. Al hacerlo se pueden alterar las sumatorias y el gràfico del PERFIL INSTITUCIONAL</t>
  </si>
  <si>
    <t>Utilice los resultados de la AUTOEVALUACION INSTITUCIONAL para elaborar el PLAN DE MEJORAMIENTO -PMI-</t>
  </si>
  <si>
    <t>Remita la autoevaluaciòn con los demàs documentos de la circular a la Secretarìa de Educaciòn por correo electrònico a sadeduc@yahoo.com y radiquelos en medio fìsico en el SAC.</t>
  </si>
  <si>
    <t>GESTION DIRECTIVA</t>
  </si>
  <si>
    <t>GESTION ACADEMICA</t>
  </si>
  <si>
    <t>GESTION ADMINISTRATIVA Y FINANCIERA</t>
  </si>
  <si>
    <t>GESTION DE LA COMUNIDAD</t>
  </si>
  <si>
    <t xml:space="preserve">GESTION </t>
  </si>
  <si>
    <t>Versión 1.0</t>
  </si>
  <si>
    <t>Elaboró: Sady Molina Amaya</t>
  </si>
  <si>
    <t xml:space="preserve">Consejo  de padres de
familia
</t>
  </si>
  <si>
    <t>ESTABLECIMIENTO EDUCATIVO:</t>
  </si>
  <si>
    <t xml:space="preserve">Presupuesto anual
del Fondo de Servicios
Educativos (FSE)
</t>
  </si>
  <si>
    <t>Contabilidad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</si>
</sst>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20"/>
      <name val="Taz Bold"/>
    </font>
    <font>
      <sz val="13"/>
      <name val="Taz Bold"/>
    </font>
    <font>
      <b/>
      <sz val="14"/>
      <color indexed="8"/>
      <name val="Calibri"/>
      <family val="2"/>
    </font>
    <font>
      <sz val="12"/>
      <color indexed="20"/>
      <name val="Taz Bold"/>
    </font>
    <font>
      <sz val="11"/>
      <color indexed="8"/>
      <name val="Taz Bold"/>
    </font>
    <font>
      <sz val="12"/>
      <color indexed="62"/>
      <name val="Taz Bold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5"/>
      <color indexed="8"/>
      <name val="Taz Bold"/>
    </font>
    <font>
      <sz val="11"/>
      <color indexed="60"/>
      <name val="Calibri"/>
      <family val="2"/>
    </font>
    <font>
      <sz val="11"/>
      <color indexed="61"/>
      <name val="Calibri"/>
      <family val="2"/>
    </font>
    <font>
      <sz val="8"/>
      <name val="Calibri"/>
      <family val="2"/>
    </font>
    <font>
      <sz val="14"/>
      <color indexed="60"/>
      <name val="Calibri"/>
      <family val="2"/>
    </font>
    <font>
      <sz val="8"/>
      <color theme="1"/>
      <name val="Calibri"/>
      <family val="2"/>
      <scheme val="minor"/>
    </font>
    <font>
      <sz val="8"/>
      <color indexed="20"/>
      <name val="Taz Bol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0" xfId="0" applyFont="1" applyAlignment="1">
      <alignment vertical="top" wrapText="1"/>
    </xf>
    <xf numFmtId="0" fontId="4" fillId="0" borderId="1" xfId="0" applyFont="1" applyBorder="1"/>
    <xf numFmtId="0" fontId="0" fillId="0" borderId="3" xfId="0" applyBorder="1"/>
    <xf numFmtId="9" fontId="0" fillId="0" borderId="1" xfId="1" applyFont="1" applyBorder="1"/>
    <xf numFmtId="0" fontId="0" fillId="0" borderId="4" xfId="0" applyBorder="1"/>
    <xf numFmtId="4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0" fillId="0" borderId="0" xfId="0" applyAlignment="1">
      <alignment vertical="top"/>
    </xf>
    <xf numFmtId="1" fontId="7" fillId="0" borderId="0" xfId="0" applyNumberFormat="1" applyFont="1" applyAlignment="1" applyProtection="1">
      <alignment vertical="top" wrapText="1"/>
      <protection locked="0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4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43" fontId="0" fillId="2" borderId="1" xfId="0" applyNumberFormat="1" applyFill="1" applyBorder="1"/>
    <xf numFmtId="1" fontId="7" fillId="0" borderId="0" xfId="0" applyNumberFormat="1" applyFont="1" applyAlignment="1" applyProtection="1">
      <alignment horizontal="left" vertical="top" wrapText="1"/>
      <protection locked="0"/>
    </xf>
    <xf numFmtId="43" fontId="0" fillId="2" borderId="1" xfId="1" applyNumberFormat="1" applyFont="1" applyFill="1" applyBorder="1"/>
    <xf numFmtId="0" fontId="0" fillId="0" borderId="0" xfId="0" applyProtection="1"/>
    <xf numFmtId="0" fontId="14" fillId="0" borderId="0" xfId="0" applyFont="1" applyProtection="1"/>
    <xf numFmtId="0" fontId="10" fillId="0" borderId="0" xfId="0" applyFont="1" applyAlignment="1" applyProtection="1">
      <alignment horizontal="left" vertical="top" wrapText="1"/>
    </xf>
    <xf numFmtId="9" fontId="0" fillId="0" borderId="0" xfId="0" applyNumberFormat="1" applyProtection="1"/>
    <xf numFmtId="0" fontId="5" fillId="0" borderId="0" xfId="0" applyFont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43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spPr>
        <a:noFill/>
        <a:ln w="25400">
          <a:noFill/>
        </a:ln>
      </c:spPr>
      <c:txPr>
        <a:bodyPr/>
        <a:lstStyle/>
        <a:p>
          <a:pPr>
            <a:defRPr lang="en-US"/>
          </a:pPr>
          <a:endParaRPr lang="es-ES"/>
        </a:p>
      </c:txPr>
    </c:title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BASE!$E$8</c:f>
              <c:strCache>
                <c:ptCount val="1"/>
                <c:pt idx="0">
                  <c:v>Direccionamiento
estratégico
y horizonte
institucional</c:v>
                </c:pt>
              </c:strCache>
            </c:strRef>
          </c:tx>
          <c:cat>
            <c:strRef>
              <c:f>BASE!$F$7:$I$7</c:f>
              <c:strCache>
                <c:ptCount val="4"/>
                <c:pt idx="0">
                  <c:v>Misión, visión y principios
en el marco de una
institución integrada
</c:v>
                </c:pt>
                <c:pt idx="1">
                  <c:v>Metas institucionales</c:v>
                </c:pt>
                <c:pt idx="2">
                  <c:v>Conocimiento y
apropiación del
direccionamiento
</c:v>
                </c:pt>
                <c:pt idx="3">
                  <c:v>Política de inclusión de
personas de diferentes
grupos poblacionales o
diversidad cultural
</c:v>
                </c:pt>
              </c:strCache>
            </c:strRef>
          </c:cat>
          <c:val>
            <c:numRef>
              <c:f>BASE!$F$8:$I$8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</c:ser>
        <c:axId val="57103104"/>
        <c:axId val="57104640"/>
      </c:barChart>
      <c:catAx>
        <c:axId val="57103104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7104640"/>
        <c:crosses val="autoZero"/>
        <c:auto val="1"/>
        <c:lblAlgn val="ctr"/>
        <c:lblOffset val="100"/>
      </c:catAx>
      <c:valAx>
        <c:axId val="57104640"/>
        <c:scaling>
          <c:orientation val="minMax"/>
          <c:max val="4"/>
          <c:min val="0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7103104"/>
        <c:crosses val="autoZero"/>
        <c:crossBetween val="between"/>
        <c:majorUnit val="1"/>
        <c:minorUnit val="0.1"/>
      </c:valAx>
    </c:plotArea>
    <c:legend>
      <c:legendPos val="r"/>
      <c:txPr>
        <a:bodyPr/>
        <a:lstStyle/>
        <a:p>
          <a:pPr>
            <a:defRPr lang="en-US"/>
          </a:pPr>
          <a:endParaRPr lang="es-ES"/>
        </a:p>
      </c:txPr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bar"/>
        <c:grouping val="clustered"/>
        <c:varyColors val="1"/>
        <c:ser>
          <c:idx val="0"/>
          <c:order val="0"/>
          <c:cat>
            <c:multiLvlStrRef>
              <c:f>BASE!$A$10:$B$15</c:f>
              <c:multiLvlStrCache>
                <c:ptCount val="6"/>
                <c:lvl>
                  <c:pt idx="0">
                    <c:v>Liderazgo</c:v>
                  </c:pt>
                  <c:pt idx="1">
                    <c:v>Articulación de planes,
proyectos y acciones
</c:v>
                  </c:pt>
                  <c:pt idx="2">
                    <c:v>Estrategia pedagógica</c:v>
                  </c:pt>
                  <c:pt idx="3">
                    <c:v>Uso de información
(interna y externa) para
la toma de decisiones
</c:v>
                  </c:pt>
                  <c:pt idx="4">
                    <c:v>Seguimiento y
autoevaluación
</c:v>
                  </c:pt>
                  <c:pt idx="5">
                    <c:v>TOTAL</c:v>
                  </c:pt>
                </c:lvl>
                <c:lvl>
                  <c:pt idx="0">
                    <c:v>Gestión
estratégica
</c:v>
                  </c:pt>
                </c:lvl>
              </c:multiLvlStrCache>
            </c:multiLvlStrRef>
          </c:cat>
          <c:val>
            <c:numRef>
              <c:f>BASE!$C$10:$C$15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57141504"/>
        <c:axId val="57622528"/>
      </c:barChart>
      <c:catAx>
        <c:axId val="57141504"/>
        <c:scaling>
          <c:orientation val="minMax"/>
        </c:scaling>
        <c:axPos val="l"/>
        <c:minorGridlines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7622528"/>
        <c:crosses val="autoZero"/>
        <c:auto val="1"/>
        <c:lblAlgn val="ctr"/>
        <c:lblOffset val="100"/>
      </c:catAx>
      <c:valAx>
        <c:axId val="57622528"/>
        <c:scaling>
          <c:orientation val="minMax"/>
          <c:max val="4"/>
          <c:min val="0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7141504"/>
        <c:crosses val="autoZero"/>
        <c:crossBetween val="between"/>
        <c:majorUnit val="1"/>
        <c:minorUnit val="1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4"/>
  <c:chart>
    <c:title>
      <c:spPr>
        <a:noFill/>
        <a:ln w="25400">
          <a:noFill/>
        </a:ln>
      </c:spPr>
      <c:txPr>
        <a:bodyPr/>
        <a:lstStyle/>
        <a:p>
          <a:pPr>
            <a:defRPr lang="en-US"/>
          </a:pPr>
          <a:endParaRPr lang="es-ES"/>
        </a:p>
      </c:txPr>
    </c:title>
    <c:plotArea>
      <c:layout/>
      <c:barChart>
        <c:barDir val="bar"/>
        <c:grouping val="clustered"/>
        <c:ser>
          <c:idx val="0"/>
          <c:order val="0"/>
          <c:cat>
            <c:multiLvlStrRef>
              <c:f>BASE!$A$30:$B$39</c:f>
              <c:multiLvlStrCache>
                <c:ptCount val="10"/>
                <c:lvl>
                  <c:pt idx="0">
                    <c:v>Pertenencia y
participación
</c:v>
                  </c:pt>
                  <c:pt idx="1">
                    <c:v>Ambiente físico</c:v>
                  </c:pt>
                  <c:pt idx="2">
                    <c:v>Inducción a los nuevos
estudiantes
</c:v>
                  </c:pt>
                  <c:pt idx="3">
                    <c:v>Motivación hacia el
aprendizaje
</c:v>
                  </c:pt>
                  <c:pt idx="4">
                    <c:v>Manual de convivencia</c:v>
                  </c:pt>
                  <c:pt idx="5">
                    <c:v>Actividades
extracurriculares
</c:v>
                  </c:pt>
                  <c:pt idx="6">
                    <c:v>Bienestar del alumnado</c:v>
                  </c:pt>
                  <c:pt idx="7">
                    <c:v>Manejo de conflictos</c:v>
                  </c:pt>
                  <c:pt idx="8">
                    <c:v>Manejo de casos difíciles</c:v>
                  </c:pt>
                  <c:pt idx="9">
                    <c:v>TOTAL</c:v>
                  </c:pt>
                </c:lvl>
                <c:lvl>
                  <c:pt idx="0">
                    <c:v>Clima escolar</c:v>
                  </c:pt>
                </c:lvl>
              </c:multiLvlStrCache>
            </c:multiLvlStrRef>
          </c:cat>
          <c:val>
            <c:numRef>
              <c:f>BASE!$C$30:$C$39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57645696"/>
        <c:axId val="57647488"/>
      </c:barChart>
      <c:catAx>
        <c:axId val="57645696"/>
        <c:scaling>
          <c:orientation val="minMax"/>
        </c:scaling>
        <c:axPos val="l"/>
        <c:numFmt formatCode="General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7647488"/>
        <c:crosses val="autoZero"/>
        <c:auto val="1"/>
        <c:lblAlgn val="ctr"/>
        <c:lblOffset val="100"/>
      </c:catAx>
      <c:valAx>
        <c:axId val="5764748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57645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00000000000064"/>
          <c:y val="0.51391162029459991"/>
          <c:w val="0.12708333333333341"/>
          <c:h val="3.9279869067103165E-2"/>
        </c:manualLayout>
      </c:layout>
      <c:txPr>
        <a:bodyPr/>
        <a:lstStyle/>
        <a:p>
          <a:pPr>
            <a:defRPr lang="en-US"/>
          </a:pPr>
          <a:endParaRPr lang="es-ES"/>
        </a:p>
      </c:txPr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n-US"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PERFIL INSTITUCIONAL</a:t>
            </a:r>
          </a:p>
        </c:rich>
      </c:tx>
      <c:layout>
        <c:manualLayout>
          <c:xMode val="edge"/>
          <c:yMode val="edge"/>
          <c:x val="0.31565329883570531"/>
          <c:y val="3.3057940173952388E-2"/>
        </c:manualLayout>
      </c:layout>
      <c:spPr>
        <a:noFill/>
        <a:ln w="25400">
          <a:noFill/>
        </a:ln>
      </c:spPr>
    </c:title>
    <c:view3D>
      <c:hPercent val="48"/>
      <c:rotY val="3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090556274256146"/>
          <c:y val="0.19559281269588472"/>
          <c:w val="0.59249676584734601"/>
          <c:h val="0.52341738608757848"/>
        </c:manualLayout>
      </c:layout>
      <c:bar3DChart>
        <c:barDir val="col"/>
        <c:grouping val="clustered"/>
        <c:ser>
          <c:idx val="0"/>
          <c:order val="0"/>
          <c:tx>
            <c:strRef>
              <c:f>'PERFIL INSTITUCIONAL'!$A$6</c:f>
              <c:strCache>
                <c:ptCount val="1"/>
                <c:pt idx="0">
                  <c:v>GESTION DIRECTIVA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'PERFIL INSTITUCIONAL'!$B$5:$E$5</c:f>
              <c:strCache>
                <c:ptCount val="4"/>
                <c:pt idx="0">
                  <c:v>Existencia</c:v>
                </c:pt>
                <c:pt idx="1">
                  <c:v>Pertinencia</c:v>
                </c:pt>
                <c:pt idx="2">
                  <c:v>Apropiación</c:v>
                </c:pt>
                <c:pt idx="3">
                  <c:v>Mejoramiento continuo</c:v>
                </c:pt>
              </c:strCache>
            </c:strRef>
          </c:cat>
          <c:val>
            <c:numRef>
              <c:f>'PERFIL INSTITUCIONAL'!$B$6:$E$6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'PERFIL INSTITUCIONAL'!$A$7</c:f>
              <c:strCache>
                <c:ptCount val="1"/>
                <c:pt idx="0">
                  <c:v>GESTION ACADEMICA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'PERFIL INSTITUCIONAL'!$B$5:$E$5</c:f>
              <c:strCache>
                <c:ptCount val="4"/>
                <c:pt idx="0">
                  <c:v>Existencia</c:v>
                </c:pt>
                <c:pt idx="1">
                  <c:v>Pertinencia</c:v>
                </c:pt>
                <c:pt idx="2">
                  <c:v>Apropiación</c:v>
                </c:pt>
                <c:pt idx="3">
                  <c:v>Mejoramiento continuo</c:v>
                </c:pt>
              </c:strCache>
            </c:strRef>
          </c:cat>
          <c:val>
            <c:numRef>
              <c:f>'PERFIL INSTITUCIONAL'!$B$7:$E$7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'PERFIL INSTITUCIONAL'!$A$8</c:f>
              <c:strCache>
                <c:ptCount val="1"/>
                <c:pt idx="0">
                  <c:v>GESTION ADMINISTRATIVA Y FINANCIERA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'PERFIL INSTITUCIONAL'!$B$5:$E$5</c:f>
              <c:strCache>
                <c:ptCount val="4"/>
                <c:pt idx="0">
                  <c:v>Existencia</c:v>
                </c:pt>
                <c:pt idx="1">
                  <c:v>Pertinencia</c:v>
                </c:pt>
                <c:pt idx="2">
                  <c:v>Apropiación</c:v>
                </c:pt>
                <c:pt idx="3">
                  <c:v>Mejoramiento continuo</c:v>
                </c:pt>
              </c:strCache>
            </c:strRef>
          </c:cat>
          <c:val>
            <c:numRef>
              <c:f>'PERFIL INSTITUCIONAL'!$B$8:$E$8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'PERFIL INSTITUCIONAL'!$A$9</c:f>
              <c:strCache>
                <c:ptCount val="1"/>
                <c:pt idx="0">
                  <c:v>GESTION DE LA COMUNIDAD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'PERFIL INSTITUCIONAL'!$B$5:$E$5</c:f>
              <c:strCache>
                <c:ptCount val="4"/>
                <c:pt idx="0">
                  <c:v>Existencia</c:v>
                </c:pt>
                <c:pt idx="1">
                  <c:v>Pertinencia</c:v>
                </c:pt>
                <c:pt idx="2">
                  <c:v>Apropiación</c:v>
                </c:pt>
                <c:pt idx="3">
                  <c:v>Mejoramiento continuo</c:v>
                </c:pt>
              </c:strCache>
            </c:strRef>
          </c:cat>
          <c:val>
            <c:numRef>
              <c:f>'PERFIL INSTITUCIONAL'!$B$9:$E$9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box"/>
        <c:axId val="58194944"/>
        <c:axId val="57808000"/>
        <c:axId val="0"/>
      </c:bar3DChart>
      <c:catAx>
        <c:axId val="58194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US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CATEGORIAS O NIVELES</a:t>
                </a:r>
              </a:p>
            </c:rich>
          </c:tx>
          <c:layout>
            <c:manualLayout>
              <c:xMode val="edge"/>
              <c:yMode val="edge"/>
              <c:x val="0.2820181112548521"/>
              <c:y val="0.790635735827026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7808000"/>
        <c:crosses val="autoZero"/>
        <c:auto val="1"/>
        <c:lblAlgn val="ctr"/>
        <c:lblOffset val="100"/>
        <c:tickLblSkip val="1"/>
        <c:tickMarkSkip val="1"/>
      </c:catAx>
      <c:valAx>
        <c:axId val="578080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VALORACION</a:t>
                </a:r>
              </a:p>
            </c:rich>
          </c:tx>
          <c:layout>
            <c:manualLayout>
              <c:xMode val="edge"/>
              <c:yMode val="edge"/>
              <c:x val="6.4683053040103494E-2"/>
              <c:y val="0.36088251356564743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81949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318240620957315E-2"/>
          <c:y val="0.92011266817500659"/>
          <c:w val="0.80336351875808543"/>
          <c:h val="6.060622365224605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jpeg"/><Relationship Id="rId1" Type="http://schemas.openxmlformats.org/officeDocument/2006/relationships/image" Target="../media/image2.jpeg"/><Relationship Id="rId4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jpeg"/><Relationship Id="rId1" Type="http://schemas.openxmlformats.org/officeDocument/2006/relationships/image" Target="../media/image2.jpeg"/><Relationship Id="rId4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jpeg"/><Relationship Id="rId1" Type="http://schemas.openxmlformats.org/officeDocument/2006/relationships/image" Target="../media/image2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4</xdr:row>
      <xdr:rowOff>485775</xdr:rowOff>
    </xdr:from>
    <xdr:to>
      <xdr:col>13</xdr:col>
      <xdr:colOff>495300</xdr:colOff>
      <xdr:row>12</xdr:row>
      <xdr:rowOff>409575</xdr:rowOff>
    </xdr:to>
    <xdr:graphicFrame macro="">
      <xdr:nvGraphicFramePr>
        <xdr:cNvPr id="512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17</xdr:row>
      <xdr:rowOff>561975</xdr:rowOff>
    </xdr:from>
    <xdr:to>
      <xdr:col>9</xdr:col>
      <xdr:colOff>28575</xdr:colOff>
      <xdr:row>27</xdr:row>
      <xdr:rowOff>542925</xdr:rowOff>
    </xdr:to>
    <xdr:graphicFrame macro="">
      <xdr:nvGraphicFramePr>
        <xdr:cNvPr id="5122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657225</xdr:colOff>
      <xdr:row>28</xdr:row>
      <xdr:rowOff>228600</xdr:rowOff>
    </xdr:from>
    <xdr:to>
      <xdr:col>6</xdr:col>
      <xdr:colOff>247650</xdr:colOff>
      <xdr:row>50</xdr:row>
      <xdr:rowOff>95250</xdr:rowOff>
    </xdr:to>
    <xdr:graphicFrame macro="">
      <xdr:nvGraphicFramePr>
        <xdr:cNvPr id="5123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10</xdr:row>
      <xdr:rowOff>133351</xdr:rowOff>
    </xdr:from>
    <xdr:to>
      <xdr:col>7</xdr:col>
      <xdr:colOff>533400</xdr:colOff>
      <xdr:row>24</xdr:row>
      <xdr:rowOff>66675</xdr:rowOff>
    </xdr:to>
    <xdr:graphicFrame macro="">
      <xdr:nvGraphicFramePr>
        <xdr:cNvPr id="112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1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8"/>
  <sheetViews>
    <sheetView view="pageLayout" workbookViewId="0">
      <selection activeCell="C6" sqref="C6"/>
    </sheetView>
  </sheetViews>
  <sheetFormatPr baseColWidth="10" defaultRowHeight="15"/>
  <cols>
    <col min="1" max="1" width="4.42578125" customWidth="1"/>
    <col min="2" max="2" width="67.140625" customWidth="1"/>
  </cols>
  <sheetData>
    <row r="2" spans="1:2">
      <c r="B2" s="17" t="s">
        <v>130</v>
      </c>
    </row>
    <row r="4" spans="1:2" ht="30">
      <c r="A4" s="19">
        <v>1</v>
      </c>
      <c r="B4" s="16" t="s">
        <v>131</v>
      </c>
    </row>
    <row r="5" spans="1:2" ht="45">
      <c r="A5" s="19">
        <v>2</v>
      </c>
      <c r="B5" s="16" t="s">
        <v>132</v>
      </c>
    </row>
    <row r="6" spans="1:2">
      <c r="A6" s="19">
        <v>3</v>
      </c>
      <c r="B6" s="18" t="s">
        <v>133</v>
      </c>
    </row>
    <row r="7" spans="1:2" ht="30">
      <c r="A7" s="19">
        <v>4</v>
      </c>
      <c r="B7" s="16" t="s">
        <v>134</v>
      </c>
    </row>
    <row r="8" spans="1:2" ht="30">
      <c r="A8" s="19">
        <v>5</v>
      </c>
      <c r="B8" s="16" t="s">
        <v>135</v>
      </c>
    </row>
    <row r="9" spans="1:2" ht="30">
      <c r="A9" s="19">
        <v>6</v>
      </c>
      <c r="B9" s="16" t="s">
        <v>136</v>
      </c>
    </row>
    <row r="10" spans="1:2" ht="45">
      <c r="A10" s="19">
        <v>7</v>
      </c>
      <c r="B10" s="16" t="s">
        <v>137</v>
      </c>
    </row>
    <row r="11" spans="1:2">
      <c r="A11" s="19"/>
      <c r="B11" s="16"/>
    </row>
    <row r="12" spans="1:2">
      <c r="A12" s="19"/>
      <c r="B12" s="16"/>
    </row>
    <row r="13" spans="1:2">
      <c r="A13" s="19"/>
      <c r="B13" s="16"/>
    </row>
    <row r="14" spans="1:2">
      <c r="A14" s="19"/>
      <c r="B14" s="16"/>
    </row>
    <row r="15" spans="1:2">
      <c r="B15" s="37" t="s">
        <v>143</v>
      </c>
    </row>
    <row r="16" spans="1:2">
      <c r="B16" s="37" t="s">
        <v>144</v>
      </c>
    </row>
    <row r="17" spans="2:2">
      <c r="B17" s="16"/>
    </row>
    <row r="18" spans="2:2">
      <c r="B18" s="16"/>
    </row>
  </sheetData>
  <sheetProtection password="C01F" sheet="1" objects="1" scenarios="1"/>
  <phoneticPr fontId="13" type="noConversion"/>
  <pageMargins left="0.70866141732283472" right="0.70866141732283472" top="1.3333333333333333" bottom="1.2916666666666667" header="0.31496062992125984" footer="0.31496062992125984"/>
  <pageSetup paperSize="9" orientation="portrait" r:id="rId1"/>
  <headerFooter>
    <oddHeader>&amp;L&amp;G&amp;C
&amp;G&amp;R
&amp;G</oddHeader>
    <oddFooter xml:space="preserve">&amp;C
&amp;G
Carrera 4 No. 9 – 67 / educación@alcaldiadeibague.gov.co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view="pageLayout" topLeftCell="A6" workbookViewId="0">
      <selection activeCell="C3" sqref="C3:G3"/>
    </sheetView>
  </sheetViews>
  <sheetFormatPr baseColWidth="10" defaultRowHeight="15"/>
  <cols>
    <col min="1" max="1" width="14.42578125" customWidth="1"/>
    <col min="2" max="2" width="23" customWidth="1"/>
    <col min="3" max="6" width="6.7109375" customWidth="1"/>
    <col min="7" max="7" width="21.5703125" customWidth="1"/>
  </cols>
  <sheetData>
    <row r="1" spans="1:12" ht="15.75" customHeight="1">
      <c r="A1" s="40" t="s">
        <v>146</v>
      </c>
      <c r="B1" s="40"/>
      <c r="C1" s="7"/>
      <c r="D1" s="40" t="s">
        <v>122</v>
      </c>
      <c r="E1" s="40"/>
      <c r="F1" s="40"/>
      <c r="G1" s="26"/>
      <c r="H1" s="14"/>
      <c r="I1" s="14"/>
      <c r="J1" s="14"/>
      <c r="K1" s="14"/>
      <c r="L1" s="14"/>
    </row>
    <row r="2" spans="1:12" ht="15.75" customHeight="1">
      <c r="A2" s="44"/>
      <c r="B2" s="44"/>
      <c r="C2" s="44"/>
      <c r="D2" s="44"/>
      <c r="E2" s="44"/>
      <c r="F2" s="44"/>
      <c r="G2" s="44"/>
      <c r="H2" s="14"/>
      <c r="I2" s="14"/>
      <c r="J2" s="14"/>
      <c r="K2" s="14"/>
      <c r="L2" s="14"/>
    </row>
    <row r="3" spans="1:12" ht="19.5" customHeight="1">
      <c r="A3" s="41" t="s">
        <v>2</v>
      </c>
      <c r="B3" s="41"/>
      <c r="C3" s="43"/>
      <c r="D3" s="43"/>
      <c r="E3" s="43"/>
      <c r="F3" s="43"/>
      <c r="G3" s="43"/>
      <c r="H3" s="14"/>
      <c r="I3" s="14"/>
      <c r="J3" s="14"/>
      <c r="K3" s="14"/>
      <c r="L3" s="14"/>
    </row>
    <row r="4" spans="1:12" ht="30.75" customHeight="1">
      <c r="A4" s="42" t="s">
        <v>0</v>
      </c>
      <c r="B4" s="42"/>
      <c r="C4" s="42"/>
      <c r="D4" s="42"/>
      <c r="E4" s="42"/>
      <c r="F4" s="42"/>
      <c r="G4" s="42"/>
      <c r="H4" s="14"/>
      <c r="I4" s="14"/>
      <c r="J4" s="14"/>
      <c r="K4" s="14"/>
      <c r="L4" s="14"/>
    </row>
    <row r="5" spans="1:12" ht="8.25" customHeight="1">
      <c r="H5" s="14"/>
      <c r="I5" s="14"/>
      <c r="J5" s="14"/>
      <c r="K5" s="14"/>
      <c r="L5" s="14"/>
    </row>
    <row r="6" spans="1:12" ht="17.25" customHeight="1">
      <c r="A6" s="51" t="s">
        <v>3</v>
      </c>
      <c r="B6" s="51" t="s">
        <v>4</v>
      </c>
      <c r="C6" s="51" t="s">
        <v>5</v>
      </c>
      <c r="D6" s="51"/>
      <c r="E6" s="51"/>
      <c r="F6" s="51"/>
      <c r="G6" s="51" t="s">
        <v>6</v>
      </c>
      <c r="H6" s="14"/>
      <c r="I6" s="14"/>
      <c r="J6" s="14"/>
      <c r="K6" s="14"/>
      <c r="L6" s="14"/>
    </row>
    <row r="7" spans="1:12">
      <c r="A7" s="51"/>
      <c r="B7" s="51"/>
      <c r="C7" s="21">
        <v>1</v>
      </c>
      <c r="D7" s="21">
        <v>2</v>
      </c>
      <c r="E7" s="21">
        <v>3</v>
      </c>
      <c r="F7" s="21">
        <v>4</v>
      </c>
      <c r="G7" s="51"/>
      <c r="H7" s="14"/>
      <c r="I7" s="14"/>
      <c r="J7" s="14"/>
      <c r="K7" s="14"/>
      <c r="L7" s="14"/>
    </row>
    <row r="8" spans="1:12" ht="72" customHeight="1">
      <c r="A8" s="45" t="s">
        <v>7</v>
      </c>
      <c r="B8" s="2" t="s">
        <v>8</v>
      </c>
      <c r="C8" s="12"/>
      <c r="D8" s="12"/>
      <c r="E8" s="12"/>
      <c r="F8" s="12"/>
      <c r="G8" s="33"/>
      <c r="H8" s="14"/>
      <c r="I8" s="14"/>
      <c r="J8" s="14"/>
      <c r="K8" s="14"/>
      <c r="L8" s="14"/>
    </row>
    <row r="9" spans="1:12" ht="23.25" customHeight="1">
      <c r="A9" s="46"/>
      <c r="B9" s="1" t="s">
        <v>9</v>
      </c>
      <c r="C9" s="12"/>
      <c r="D9" s="12"/>
      <c r="E9" s="12"/>
      <c r="F9" s="12"/>
      <c r="G9" s="33"/>
      <c r="H9" s="14"/>
      <c r="I9" s="14"/>
      <c r="J9" s="14"/>
      <c r="K9" s="14"/>
      <c r="L9" s="14"/>
    </row>
    <row r="10" spans="1:12" ht="60">
      <c r="A10" s="46"/>
      <c r="B10" s="2" t="s">
        <v>10</v>
      </c>
      <c r="C10" s="12"/>
      <c r="D10" s="12"/>
      <c r="E10" s="12"/>
      <c r="F10" s="12"/>
      <c r="G10" s="33"/>
      <c r="H10" s="14"/>
      <c r="I10" s="14"/>
      <c r="J10" s="14"/>
      <c r="K10" s="14"/>
      <c r="L10" s="14"/>
    </row>
    <row r="11" spans="1:12" ht="75">
      <c r="A11" s="46"/>
      <c r="B11" s="2" t="s">
        <v>11</v>
      </c>
      <c r="C11" s="12"/>
      <c r="D11" s="12"/>
      <c r="E11" s="12"/>
      <c r="F11" s="12"/>
      <c r="G11" s="33"/>
      <c r="H11" s="14"/>
      <c r="I11" s="14"/>
      <c r="J11" s="14"/>
      <c r="K11" s="14"/>
      <c r="L11" s="14"/>
    </row>
    <row r="12" spans="1:12" ht="20.25" customHeight="1">
      <c r="A12" s="47"/>
      <c r="B12" s="22" t="s">
        <v>12</v>
      </c>
      <c r="C12" s="23">
        <f>+SUM(C8:C11)</f>
        <v>0</v>
      </c>
      <c r="D12" s="23">
        <f>+SUM(D8:D11)</f>
        <v>0</v>
      </c>
      <c r="E12" s="23">
        <f>+SUM(E8:E11)</f>
        <v>0</v>
      </c>
      <c r="F12" s="23">
        <f>+SUM(F8:F11)</f>
        <v>0</v>
      </c>
      <c r="G12" s="34"/>
      <c r="H12" s="14"/>
      <c r="I12" s="14"/>
      <c r="J12" s="14"/>
      <c r="K12" s="14"/>
      <c r="L12" s="14"/>
    </row>
    <row r="13" spans="1:12" ht="30" customHeight="1">
      <c r="A13" s="39" t="s">
        <v>13</v>
      </c>
      <c r="B13" s="4" t="s">
        <v>14</v>
      </c>
      <c r="C13" s="12"/>
      <c r="D13" s="12"/>
      <c r="E13" s="12"/>
      <c r="F13" s="12"/>
      <c r="G13" s="33"/>
      <c r="H13" s="14"/>
      <c r="I13" s="14"/>
      <c r="J13" s="14"/>
      <c r="K13" s="14"/>
      <c r="L13" s="14"/>
    </row>
    <row r="14" spans="1:12" ht="45">
      <c r="A14" s="39"/>
      <c r="B14" s="2" t="s">
        <v>15</v>
      </c>
      <c r="C14" s="12"/>
      <c r="D14" s="12"/>
      <c r="E14" s="12"/>
      <c r="F14" s="12"/>
      <c r="G14" s="33"/>
      <c r="H14" s="14"/>
      <c r="I14" s="14"/>
      <c r="J14" s="14"/>
      <c r="K14" s="14"/>
      <c r="L14" s="14"/>
    </row>
    <row r="15" spans="1:12" ht="18.75" customHeight="1">
      <c r="A15" s="39"/>
      <c r="B15" s="4" t="s">
        <v>16</v>
      </c>
      <c r="C15" s="12"/>
      <c r="D15" s="12"/>
      <c r="E15" s="12"/>
      <c r="F15" s="12"/>
      <c r="G15" s="33"/>
      <c r="H15" s="14"/>
      <c r="I15" s="14"/>
      <c r="J15" s="14"/>
      <c r="K15" s="14"/>
      <c r="L15" s="14"/>
    </row>
    <row r="16" spans="1:12" ht="60">
      <c r="A16" s="39"/>
      <c r="B16" s="2" t="s">
        <v>17</v>
      </c>
      <c r="C16" s="12"/>
      <c r="D16" s="12"/>
      <c r="E16" s="12"/>
      <c r="F16" s="12"/>
      <c r="G16" s="33"/>
      <c r="H16" s="14"/>
      <c r="I16" s="14"/>
      <c r="J16" s="14"/>
      <c r="K16" s="14"/>
      <c r="L16" s="14"/>
    </row>
    <row r="17" spans="1:12" ht="45">
      <c r="A17" s="39"/>
      <c r="B17" s="2" t="s">
        <v>18</v>
      </c>
      <c r="C17" s="12"/>
      <c r="D17" s="12"/>
      <c r="E17" s="12"/>
      <c r="F17" s="12"/>
      <c r="G17" s="33"/>
      <c r="H17" s="14"/>
      <c r="I17" s="14"/>
      <c r="J17" s="14"/>
      <c r="K17" s="14"/>
      <c r="L17" s="14"/>
    </row>
    <row r="18" spans="1:12" ht="18.75">
      <c r="A18" s="39"/>
      <c r="B18" s="22" t="s">
        <v>12</v>
      </c>
      <c r="C18" s="23">
        <f>+SUM(C13:C17)</f>
        <v>0</v>
      </c>
      <c r="D18" s="23">
        <f>+SUM(D13:D17)</f>
        <v>0</v>
      </c>
      <c r="E18" s="23">
        <f>+SUM(E13:E17)</f>
        <v>0</v>
      </c>
      <c r="F18" s="23">
        <f>+SUM(F13:F17)</f>
        <v>0</v>
      </c>
      <c r="G18" s="34"/>
      <c r="H18" s="14"/>
      <c r="I18" s="14"/>
      <c r="J18" s="14"/>
      <c r="K18" s="14"/>
      <c r="L18" s="14"/>
    </row>
    <row r="19" spans="1:12" ht="18" customHeight="1">
      <c r="A19" s="45" t="s">
        <v>19</v>
      </c>
      <c r="B19" s="4" t="s">
        <v>20</v>
      </c>
      <c r="C19" s="12"/>
      <c r="D19" s="12"/>
      <c r="E19" s="12"/>
      <c r="F19" s="12"/>
      <c r="G19" s="33"/>
      <c r="H19" s="14"/>
      <c r="I19" s="14"/>
      <c r="J19" s="14"/>
      <c r="K19" s="14"/>
      <c r="L19" s="14"/>
    </row>
    <row r="20" spans="1:12" ht="18.75" customHeight="1">
      <c r="A20" s="46"/>
      <c r="B20" s="4" t="s">
        <v>21</v>
      </c>
      <c r="C20" s="12"/>
      <c r="D20" s="12"/>
      <c r="E20" s="12"/>
      <c r="F20" s="12"/>
      <c r="G20" s="33"/>
      <c r="H20" s="14"/>
      <c r="I20" s="14"/>
      <c r="J20" s="14"/>
      <c r="K20" s="14"/>
      <c r="L20" s="14"/>
    </row>
    <row r="21" spans="1:12" ht="60">
      <c r="A21" s="46"/>
      <c r="B21" s="2" t="s">
        <v>22</v>
      </c>
      <c r="C21" s="12"/>
      <c r="D21" s="12"/>
      <c r="E21" s="12"/>
      <c r="F21" s="12"/>
      <c r="G21" s="33"/>
      <c r="H21" s="14"/>
      <c r="I21" s="14"/>
      <c r="J21" s="14"/>
      <c r="K21" s="14"/>
      <c r="L21" s="14"/>
    </row>
    <row r="22" spans="1:12" ht="19.5" customHeight="1">
      <c r="A22" s="46"/>
      <c r="B22" s="4" t="s">
        <v>23</v>
      </c>
      <c r="C22" s="12"/>
      <c r="D22" s="12"/>
      <c r="E22" s="12"/>
      <c r="F22" s="12"/>
      <c r="G22" s="33"/>
      <c r="H22" s="14"/>
      <c r="I22" s="14"/>
      <c r="J22" s="14"/>
      <c r="K22" s="14"/>
      <c r="L22" s="14"/>
    </row>
    <row r="23" spans="1:12" ht="18.75" customHeight="1">
      <c r="A23" s="46"/>
      <c r="B23" s="4" t="s">
        <v>24</v>
      </c>
      <c r="C23" s="12"/>
      <c r="D23" s="12"/>
      <c r="E23" s="12"/>
      <c r="F23" s="12"/>
      <c r="G23" s="33"/>
      <c r="H23" s="14"/>
      <c r="I23" s="14"/>
      <c r="J23" s="14"/>
      <c r="K23" s="14"/>
      <c r="L23" s="14"/>
    </row>
    <row r="24" spans="1:12" ht="18.75" customHeight="1">
      <c r="A24" s="46"/>
      <c r="B24" s="4" t="s">
        <v>25</v>
      </c>
      <c r="C24" s="12"/>
      <c r="D24" s="12"/>
      <c r="E24" s="12"/>
      <c r="F24" s="12"/>
      <c r="G24" s="33"/>
      <c r="H24" s="14"/>
      <c r="I24" s="14"/>
      <c r="J24" s="14"/>
      <c r="K24" s="14"/>
      <c r="L24" s="14"/>
    </row>
    <row r="25" spans="1:12" ht="45">
      <c r="A25" s="46"/>
      <c r="B25" s="2" t="s">
        <v>26</v>
      </c>
      <c r="C25" s="12"/>
      <c r="D25" s="12"/>
      <c r="E25" s="12"/>
      <c r="F25" s="12"/>
      <c r="G25" s="33"/>
      <c r="H25" s="14"/>
      <c r="I25" s="14"/>
      <c r="J25" s="14"/>
      <c r="K25" s="14"/>
      <c r="L25" s="14"/>
    </row>
    <row r="26" spans="1:12" ht="45">
      <c r="A26" s="46"/>
      <c r="B26" s="2" t="s">
        <v>145</v>
      </c>
      <c r="C26" s="12"/>
      <c r="D26" s="12"/>
      <c r="E26" s="12"/>
      <c r="F26" s="12"/>
      <c r="G26" s="33"/>
      <c r="H26" s="14"/>
      <c r="I26" s="14"/>
      <c r="J26" s="14"/>
      <c r="K26" s="14"/>
      <c r="L26" s="14"/>
    </row>
    <row r="27" spans="1:12" ht="18.75">
      <c r="A27" s="47"/>
      <c r="B27" s="22" t="s">
        <v>12</v>
      </c>
      <c r="C27" s="23">
        <f>+SUM(C19:C26)</f>
        <v>0</v>
      </c>
      <c r="D27" s="23">
        <f>+SUM(D19:D26)</f>
        <v>0</v>
      </c>
      <c r="E27" s="23">
        <f>+SUM(E19:E26)</f>
        <v>0</v>
      </c>
      <c r="F27" s="23">
        <f>+SUM(F19:F26)</f>
        <v>0</v>
      </c>
      <c r="G27" s="34"/>
      <c r="H27" s="14"/>
      <c r="I27" s="14"/>
      <c r="J27" s="14"/>
      <c r="K27" s="14"/>
      <c r="L27" s="14"/>
    </row>
    <row r="28" spans="1:12" ht="45">
      <c r="A28" s="39" t="s">
        <v>27</v>
      </c>
      <c r="B28" s="2" t="s">
        <v>28</v>
      </c>
      <c r="C28" s="12"/>
      <c r="D28" s="12"/>
      <c r="E28" s="12"/>
      <c r="F28" s="12"/>
      <c r="G28" s="33"/>
      <c r="H28" s="14"/>
      <c r="I28" s="14"/>
      <c r="J28" s="14"/>
      <c r="K28" s="14"/>
      <c r="L28" s="14"/>
    </row>
    <row r="29" spans="1:12" ht="20.25" customHeight="1">
      <c r="A29" s="39"/>
      <c r="B29" s="4" t="s">
        <v>29</v>
      </c>
      <c r="C29" s="12"/>
      <c r="D29" s="12"/>
      <c r="E29" s="12"/>
      <c r="F29" s="12"/>
      <c r="G29" s="33"/>
      <c r="H29" s="14"/>
      <c r="I29" s="14"/>
      <c r="J29" s="14"/>
      <c r="K29" s="14"/>
      <c r="L29" s="14"/>
    </row>
    <row r="30" spans="1:12" ht="30" customHeight="1">
      <c r="A30" s="39"/>
      <c r="B30" s="4" t="s">
        <v>30</v>
      </c>
      <c r="C30" s="12"/>
      <c r="D30" s="12"/>
      <c r="E30" s="12"/>
      <c r="F30" s="12"/>
      <c r="G30" s="33"/>
      <c r="H30" s="14"/>
      <c r="I30" s="14"/>
      <c r="J30" s="14"/>
      <c r="K30" s="14"/>
      <c r="L30" s="14"/>
    </row>
    <row r="31" spans="1:12" ht="60">
      <c r="A31" s="39"/>
      <c r="B31" s="2" t="s">
        <v>31</v>
      </c>
      <c r="C31" s="12"/>
      <c r="D31" s="12"/>
      <c r="E31" s="12"/>
      <c r="F31" s="12"/>
      <c r="G31" s="33"/>
      <c r="H31" s="14"/>
      <c r="I31" s="14"/>
      <c r="J31" s="14"/>
      <c r="K31" s="14"/>
      <c r="L31" s="14"/>
    </row>
    <row r="32" spans="1:12" ht="18.75">
      <c r="A32" s="39"/>
      <c r="B32" s="22" t="s">
        <v>12</v>
      </c>
      <c r="C32" s="23">
        <f>+SUM(C28:C31)</f>
        <v>0</v>
      </c>
      <c r="D32" s="23">
        <f>+SUM(D28:D31)</f>
        <v>0</v>
      </c>
      <c r="E32" s="23">
        <f>+SUM(E28:E31)</f>
        <v>0</v>
      </c>
      <c r="F32" s="23">
        <f>+SUM(F28:F31)</f>
        <v>0</v>
      </c>
      <c r="G32" s="34"/>
      <c r="H32" s="14"/>
      <c r="I32" s="14"/>
      <c r="J32" s="14"/>
      <c r="K32" s="14"/>
      <c r="L32" s="14"/>
    </row>
    <row r="33" spans="1:12" ht="45">
      <c r="A33" s="48" t="s">
        <v>32</v>
      </c>
      <c r="B33" s="2" t="s">
        <v>33</v>
      </c>
      <c r="C33" s="12"/>
      <c r="D33" s="12"/>
      <c r="E33" s="12"/>
      <c r="F33" s="12"/>
      <c r="G33" s="33"/>
      <c r="H33" s="14"/>
      <c r="I33" s="14"/>
      <c r="J33" s="14"/>
      <c r="K33" s="14"/>
      <c r="L33" s="14"/>
    </row>
    <row r="34" spans="1:12">
      <c r="A34" s="49"/>
      <c r="B34" s="4" t="s">
        <v>34</v>
      </c>
      <c r="C34" s="12"/>
      <c r="D34" s="12"/>
      <c r="E34" s="12"/>
      <c r="F34" s="12"/>
      <c r="G34" s="33"/>
      <c r="H34" s="14"/>
      <c r="I34" s="14"/>
      <c r="J34" s="14"/>
      <c r="K34" s="14"/>
      <c r="L34" s="14"/>
    </row>
    <row r="35" spans="1:12" ht="45">
      <c r="A35" s="49"/>
      <c r="B35" s="2" t="s">
        <v>35</v>
      </c>
      <c r="C35" s="12"/>
      <c r="D35" s="12"/>
      <c r="E35" s="12"/>
      <c r="F35" s="12"/>
      <c r="G35" s="33"/>
      <c r="H35" s="14"/>
      <c r="I35" s="14"/>
      <c r="J35" s="14"/>
      <c r="K35" s="14"/>
      <c r="L35" s="14"/>
    </row>
    <row r="36" spans="1:12" ht="45">
      <c r="A36" s="49"/>
      <c r="B36" s="2" t="s">
        <v>36</v>
      </c>
      <c r="C36" s="12"/>
      <c r="D36" s="12"/>
      <c r="E36" s="12"/>
      <c r="F36" s="12"/>
      <c r="G36" s="33"/>
      <c r="H36" s="14"/>
      <c r="I36" s="14"/>
      <c r="J36" s="14"/>
      <c r="K36" s="14"/>
      <c r="L36" s="14"/>
    </row>
    <row r="37" spans="1:12" ht="18.75" customHeight="1">
      <c r="A37" s="49"/>
      <c r="B37" s="4" t="s">
        <v>37</v>
      </c>
      <c r="C37" s="12"/>
      <c r="D37" s="12"/>
      <c r="E37" s="12"/>
      <c r="F37" s="12"/>
      <c r="G37" s="33"/>
      <c r="H37" s="14"/>
      <c r="I37" s="14"/>
      <c r="J37" s="14"/>
      <c r="K37" s="14"/>
      <c r="L37" s="14"/>
    </row>
    <row r="38" spans="1:12" ht="45">
      <c r="A38" s="49"/>
      <c r="B38" s="2" t="s">
        <v>38</v>
      </c>
      <c r="C38" s="12"/>
      <c r="D38" s="12"/>
      <c r="E38" s="12"/>
      <c r="F38" s="12"/>
      <c r="G38" s="33"/>
      <c r="H38" s="14"/>
      <c r="I38" s="14"/>
      <c r="J38" s="14"/>
      <c r="K38" s="14"/>
      <c r="L38" s="14"/>
    </row>
    <row r="39" spans="1:12" ht="21" customHeight="1">
      <c r="A39" s="49"/>
      <c r="B39" s="2" t="s">
        <v>39</v>
      </c>
      <c r="C39" s="12"/>
      <c r="D39" s="12"/>
      <c r="E39" s="12"/>
      <c r="F39" s="12"/>
      <c r="G39" s="33"/>
      <c r="H39" s="14"/>
      <c r="I39" s="14"/>
      <c r="J39" s="14"/>
      <c r="K39" s="14"/>
      <c r="L39" s="14"/>
    </row>
    <row r="40" spans="1:12" ht="22.5" customHeight="1">
      <c r="A40" s="49"/>
      <c r="B40" s="2" t="s">
        <v>40</v>
      </c>
      <c r="C40" s="12"/>
      <c r="D40" s="12"/>
      <c r="E40" s="12"/>
      <c r="F40" s="12"/>
      <c r="G40" s="33"/>
      <c r="H40" s="14"/>
      <c r="I40" s="14"/>
      <c r="J40" s="14"/>
      <c r="K40" s="14"/>
      <c r="L40" s="14"/>
    </row>
    <row r="41" spans="1:12" ht="23.25" customHeight="1">
      <c r="A41" s="49"/>
      <c r="B41" s="2" t="s">
        <v>41</v>
      </c>
      <c r="C41" s="12"/>
      <c r="D41" s="12"/>
      <c r="E41" s="12"/>
      <c r="F41" s="12"/>
      <c r="G41" s="33"/>
      <c r="H41" s="14"/>
      <c r="I41" s="14"/>
      <c r="J41" s="14"/>
      <c r="K41" s="14"/>
      <c r="L41" s="14"/>
    </row>
    <row r="42" spans="1:12" ht="18.75">
      <c r="A42" s="50"/>
      <c r="B42" s="22" t="s">
        <v>12</v>
      </c>
      <c r="C42" s="23">
        <f>+SUM(C33:C41)</f>
        <v>0</v>
      </c>
      <c r="D42" s="23">
        <f>+SUM(D33:D41)</f>
        <v>0</v>
      </c>
      <c r="E42" s="23">
        <f>+SUM(E33:E41)</f>
        <v>0</v>
      </c>
      <c r="F42" s="23">
        <f>+SUM(F33:F41)</f>
        <v>0</v>
      </c>
      <c r="G42" s="34"/>
      <c r="H42" s="14"/>
      <c r="I42" s="14"/>
      <c r="J42" s="14"/>
      <c r="K42" s="14"/>
      <c r="L42" s="14"/>
    </row>
    <row r="43" spans="1:12" ht="18" customHeight="1">
      <c r="A43" s="39" t="s">
        <v>42</v>
      </c>
      <c r="B43" s="4" t="s">
        <v>43</v>
      </c>
      <c r="C43" s="12"/>
      <c r="D43" s="12"/>
      <c r="E43" s="12"/>
      <c r="F43" s="12"/>
      <c r="G43" s="33"/>
      <c r="H43" s="14"/>
      <c r="I43" s="14"/>
      <c r="J43" s="14"/>
      <c r="K43" s="14"/>
      <c r="L43" s="14"/>
    </row>
    <row r="44" spans="1:12" ht="18.75" customHeight="1">
      <c r="A44" s="39"/>
      <c r="B44" s="4" t="s">
        <v>44</v>
      </c>
      <c r="C44" s="12"/>
      <c r="D44" s="12"/>
      <c r="E44" s="12"/>
      <c r="F44" s="12"/>
      <c r="G44" s="33"/>
      <c r="H44" s="14"/>
      <c r="I44" s="14"/>
      <c r="J44" s="14"/>
      <c r="K44" s="14"/>
      <c r="L44" s="14"/>
    </row>
    <row r="45" spans="1:12" ht="18.75" customHeight="1">
      <c r="A45" s="39"/>
      <c r="B45" s="4" t="s">
        <v>45</v>
      </c>
      <c r="C45" s="12"/>
      <c r="D45" s="12"/>
      <c r="E45" s="12"/>
      <c r="F45" s="12"/>
      <c r="G45" s="33"/>
      <c r="H45" s="14"/>
      <c r="I45" s="14"/>
      <c r="J45" s="14"/>
      <c r="K45" s="14"/>
      <c r="L45" s="14"/>
    </row>
    <row r="46" spans="1:12" ht="21" customHeight="1">
      <c r="A46" s="39"/>
      <c r="B46" s="4" t="s">
        <v>46</v>
      </c>
      <c r="C46" s="12"/>
      <c r="D46" s="12"/>
      <c r="E46" s="12"/>
      <c r="F46" s="12"/>
      <c r="G46" s="33"/>
      <c r="H46" s="14"/>
      <c r="I46" s="14"/>
      <c r="J46" s="14"/>
      <c r="K46" s="14"/>
      <c r="L46" s="14"/>
    </row>
    <row r="47" spans="1:12" ht="18.75">
      <c r="A47" s="39"/>
      <c r="B47" s="22" t="s">
        <v>12</v>
      </c>
      <c r="C47" s="23">
        <f>+SUM(C43:C46)</f>
        <v>0</v>
      </c>
      <c r="D47" s="23">
        <f>+SUM(D43:D46)</f>
        <v>0</v>
      </c>
      <c r="E47" s="23">
        <f>+SUM(E43:E46)</f>
        <v>0</v>
      </c>
      <c r="F47" s="23">
        <f>+SUM(F43:F46)</f>
        <v>0</v>
      </c>
      <c r="G47" s="34"/>
      <c r="H47" s="14"/>
      <c r="I47" s="14"/>
      <c r="J47" s="14"/>
      <c r="K47" s="14"/>
      <c r="L47" s="14"/>
    </row>
    <row r="48" spans="1:12" ht="18.75">
      <c r="A48" s="8" t="s">
        <v>120</v>
      </c>
      <c r="B48" s="1"/>
      <c r="C48" s="25">
        <f>+C47+C42+C32+C27+C18++C12</f>
        <v>0</v>
      </c>
      <c r="D48" s="25">
        <f>+D47+D42+D32+D27+D18++D12</f>
        <v>0</v>
      </c>
      <c r="E48" s="25">
        <f>+E47+E42+E32+E27+E18++E12</f>
        <v>0</v>
      </c>
      <c r="F48" s="25">
        <f>+F47+F42+F32+F27+F18++F12</f>
        <v>0</v>
      </c>
      <c r="G48" s="24"/>
      <c r="H48" s="14"/>
      <c r="I48" s="14"/>
      <c r="J48" s="14"/>
      <c r="K48" s="14"/>
      <c r="L48" s="14"/>
    </row>
    <row r="49" spans="1:12" ht="18.75">
      <c r="A49" s="8" t="s">
        <v>121</v>
      </c>
      <c r="B49" s="9"/>
      <c r="C49" s="10">
        <f>+C48/34</f>
        <v>0</v>
      </c>
      <c r="D49" s="10">
        <f>+D48/34</f>
        <v>0</v>
      </c>
      <c r="E49" s="10">
        <f>+E48/34</f>
        <v>0</v>
      </c>
      <c r="F49" s="10">
        <f>+F48/34</f>
        <v>0</v>
      </c>
      <c r="G49" s="13"/>
      <c r="H49" s="14"/>
      <c r="I49" s="14"/>
      <c r="J49" s="14"/>
      <c r="K49" s="14"/>
      <c r="L49" s="14"/>
    </row>
  </sheetData>
  <mergeCells count="16">
    <mergeCell ref="A43:A47"/>
    <mergeCell ref="A1:B1"/>
    <mergeCell ref="A3:B3"/>
    <mergeCell ref="A4:G4"/>
    <mergeCell ref="C3:G3"/>
    <mergeCell ref="A2:G2"/>
    <mergeCell ref="D1:F1"/>
    <mergeCell ref="A19:A27"/>
    <mergeCell ref="A28:A32"/>
    <mergeCell ref="A33:A42"/>
    <mergeCell ref="G6:G7"/>
    <mergeCell ref="A8:A12"/>
    <mergeCell ref="A13:A18"/>
    <mergeCell ref="C6:F6"/>
    <mergeCell ref="A6:A7"/>
    <mergeCell ref="B6:B7"/>
  </mergeCells>
  <phoneticPr fontId="13" type="noConversion"/>
  <dataValidations count="1">
    <dataValidation type="whole" allowBlank="1" showInputMessage="1" showErrorMessage="1" error="Digite un número válido" promptTitle="VALIDACION" prompt="DIGITE UNO o CERO" sqref="C8:F11 C43:F46 C33:F41 C28:F31 C19:F26 C13:F17">
      <formula1>0</formula1>
      <formula2>1</formula2>
    </dataValidation>
  </dataValidations>
  <pageMargins left="0.70866141732283472" right="0.70866141732283472" top="1.3333333333333333" bottom="1.2916666666666667" header="0.31496062992125984" footer="0.31496062992125984"/>
  <pageSetup paperSize="9" orientation="portrait" r:id="rId1"/>
  <headerFooter>
    <oddHeader>&amp;L&amp;G&amp;C
&amp;G&amp;R
&amp;G</oddHeader>
    <oddFooter xml:space="preserve">&amp;C
&amp;G
Carrera 4 No. 9 – 67 / educación@alcaldiadeibague.gov.co 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3:I46"/>
  <sheetViews>
    <sheetView topLeftCell="A34" workbookViewId="0">
      <selection activeCell="A30" sqref="A30:C39"/>
    </sheetView>
  </sheetViews>
  <sheetFormatPr baseColWidth="10" defaultRowHeight="15"/>
  <cols>
    <col min="1" max="1" width="21.5703125" customWidth="1"/>
    <col min="2" max="2" width="29" customWidth="1"/>
  </cols>
  <sheetData>
    <row r="3" spans="1:9">
      <c r="A3" s="53" t="s">
        <v>3</v>
      </c>
      <c r="B3" s="53" t="s">
        <v>4</v>
      </c>
      <c r="C3" s="52" t="s">
        <v>123</v>
      </c>
    </row>
    <row r="4" spans="1:9">
      <c r="A4" s="53"/>
      <c r="B4" s="53"/>
      <c r="C4" s="52"/>
    </row>
    <row r="5" spans="1:9" ht="60">
      <c r="A5" s="45" t="s">
        <v>7</v>
      </c>
      <c r="B5" s="2" t="s">
        <v>8</v>
      </c>
      <c r="C5">
        <f>IF('GESTIÓN DIRECTIVA'!C8=1,1,IF('GESTIÓN DIRECTIVA'!D8=1,2,IF('GESTIÓN DIRECTIVA'!E8=1,3,IF('GESTIÓN DIRECTIVA'!F8=1,4,0))))</f>
        <v>0</v>
      </c>
    </row>
    <row r="6" spans="1:9">
      <c r="A6" s="46"/>
      <c r="B6" s="1" t="s">
        <v>9</v>
      </c>
      <c r="C6">
        <f>IF('GESTIÓN DIRECTIVA'!C9=1,1,IF('GESTIÓN DIRECTIVA'!D9=1,2,IF('GESTIÓN DIRECTIVA'!E9=1,3,IF('GESTIÓN DIRECTIVA'!F9=1,4,0))))</f>
        <v>0</v>
      </c>
    </row>
    <row r="7" spans="1:9" ht="180">
      <c r="A7" s="46"/>
      <c r="B7" s="2" t="s">
        <v>10</v>
      </c>
      <c r="C7">
        <f>IF('GESTIÓN DIRECTIVA'!C10=1,1,IF('GESTIÓN DIRECTIVA'!D10=1,2,IF('GESTIÓN DIRECTIVA'!E10=1,3,IF('GESTIÓN DIRECTIVA'!F10=1,4,0))))</f>
        <v>0</v>
      </c>
      <c r="F7" s="2" t="s">
        <v>8</v>
      </c>
      <c r="G7" s="1" t="s">
        <v>9</v>
      </c>
      <c r="H7" s="2" t="s">
        <v>10</v>
      </c>
      <c r="I7" s="2" t="s">
        <v>11</v>
      </c>
    </row>
    <row r="8" spans="1:9" ht="75" customHeight="1">
      <c r="A8" s="46"/>
      <c r="B8" s="2" t="s">
        <v>11</v>
      </c>
      <c r="C8">
        <f>IF('GESTIÓN DIRECTIVA'!C11=1,1,IF('GESTIÓN DIRECTIVA'!D11=1,2,IF('GESTIÓN DIRECTIVA'!E11=1,3,IF('GESTIÓN DIRECTIVA'!F11=1,4,0))))</f>
        <v>0</v>
      </c>
      <c r="E8" s="16" t="s">
        <v>124</v>
      </c>
      <c r="F8">
        <v>4</v>
      </c>
      <c r="G8">
        <v>2</v>
      </c>
      <c r="H8">
        <v>2</v>
      </c>
      <c r="I8">
        <v>2</v>
      </c>
    </row>
    <row r="9" spans="1:9" ht="18.75">
      <c r="A9" s="47"/>
      <c r="B9" s="5" t="s">
        <v>12</v>
      </c>
    </row>
    <row r="10" spans="1:9">
      <c r="A10" s="39" t="s">
        <v>13</v>
      </c>
      <c r="B10" s="4" t="s">
        <v>14</v>
      </c>
      <c r="C10">
        <f>IF('GESTIÓN DIRECTIVA'!C13=1,1,IF('GESTIÓN DIRECTIVA'!D13=1,2,IF('GESTIÓN DIRECTIVA'!E13=1,3,IF('GESTIÓN DIRECTIVA'!F13=1,4,0))))</f>
        <v>0</v>
      </c>
    </row>
    <row r="11" spans="1:9" ht="45">
      <c r="A11" s="39"/>
      <c r="B11" s="2" t="s">
        <v>15</v>
      </c>
      <c r="C11">
        <f>IF('GESTIÓN DIRECTIVA'!C14=1,1,IF('GESTIÓN DIRECTIVA'!D14=1,2,IF('GESTIÓN DIRECTIVA'!E14=1,3,IF('GESTIÓN DIRECTIVA'!F14=1,4,0))))</f>
        <v>0</v>
      </c>
    </row>
    <row r="12" spans="1:9">
      <c r="A12" s="39"/>
      <c r="B12" s="4" t="s">
        <v>16</v>
      </c>
      <c r="C12">
        <f>IF('GESTIÓN DIRECTIVA'!C15=1,1,IF('GESTIÓN DIRECTIVA'!D15=1,2,IF('GESTIÓN DIRECTIVA'!E15=1,3,IF('GESTIÓN DIRECTIVA'!F15=1,4,0))))</f>
        <v>0</v>
      </c>
    </row>
    <row r="13" spans="1:9" ht="60">
      <c r="A13" s="39"/>
      <c r="B13" s="2" t="s">
        <v>17</v>
      </c>
      <c r="C13">
        <f>IF('GESTIÓN DIRECTIVA'!C16=1,1,IF('GESTIÓN DIRECTIVA'!D16=1,2,IF('GESTIÓN DIRECTIVA'!E16=1,3,IF('GESTIÓN DIRECTIVA'!F16=1,4,0))))</f>
        <v>0</v>
      </c>
    </row>
    <row r="14" spans="1:9" ht="45">
      <c r="A14" s="39"/>
      <c r="B14" s="2" t="s">
        <v>18</v>
      </c>
      <c r="C14">
        <f>IF('GESTIÓN DIRECTIVA'!C17=1,1,IF('GESTIÓN DIRECTIVA'!D17=1,2,IF('GESTIÓN DIRECTIVA'!E17=1,3,IF('GESTIÓN DIRECTIVA'!F17=1,4,0))))</f>
        <v>0</v>
      </c>
    </row>
    <row r="15" spans="1:9" ht="18.75">
      <c r="A15" s="39"/>
      <c r="B15" s="6" t="s">
        <v>12</v>
      </c>
    </row>
    <row r="16" spans="1:9">
      <c r="A16" s="45" t="s">
        <v>19</v>
      </c>
      <c r="B16" s="4" t="s">
        <v>20</v>
      </c>
      <c r="C16">
        <f>IF('GESTIÓN DIRECTIVA'!C19=1,1,IF('GESTIÓN DIRECTIVA'!D19=1,2,IF('GESTIÓN DIRECTIVA'!E19=1,3,IF('GESTIÓN DIRECTIVA'!F19=1,4,0))))</f>
        <v>0</v>
      </c>
    </row>
    <row r="17" spans="1:3">
      <c r="A17" s="46"/>
      <c r="B17" s="4" t="s">
        <v>21</v>
      </c>
      <c r="C17">
        <f>IF('GESTIÓN DIRECTIVA'!C20=1,1,IF('GESTIÓN DIRECTIVA'!D20=1,2,IF('GESTIÓN DIRECTIVA'!E20=1,3,IF('GESTIÓN DIRECTIVA'!F20=1,4,0))))</f>
        <v>0</v>
      </c>
    </row>
    <row r="18" spans="1:3" ht="45">
      <c r="A18" s="46"/>
      <c r="B18" s="2" t="s">
        <v>22</v>
      </c>
      <c r="C18">
        <f>IF('GESTIÓN DIRECTIVA'!C21=1,1,IF('GESTIÓN DIRECTIVA'!D21=1,2,IF('GESTIÓN DIRECTIVA'!E21=1,3,IF('GESTIÓN DIRECTIVA'!F21=1,4,0))))</f>
        <v>0</v>
      </c>
    </row>
    <row r="19" spans="1:3">
      <c r="A19" s="46"/>
      <c r="B19" s="4" t="s">
        <v>23</v>
      </c>
      <c r="C19">
        <f>IF('GESTIÓN DIRECTIVA'!C22=1,1,IF('GESTIÓN DIRECTIVA'!D22=1,2,IF('GESTIÓN DIRECTIVA'!E22=1,3,IF('GESTIÓN DIRECTIVA'!F22=1,4,0))))</f>
        <v>0</v>
      </c>
    </row>
    <row r="20" spans="1:3">
      <c r="A20" s="46"/>
      <c r="B20" s="4" t="s">
        <v>24</v>
      </c>
      <c r="C20">
        <f>IF('GESTIÓN DIRECTIVA'!C23=1,1,IF('GESTIÓN DIRECTIVA'!D23=1,2,IF('GESTIÓN DIRECTIVA'!E23=1,3,IF('GESTIÓN DIRECTIVA'!F23=1,4,0))))</f>
        <v>0</v>
      </c>
    </row>
    <row r="21" spans="1:3">
      <c r="A21" s="46"/>
      <c r="B21" s="4" t="s">
        <v>25</v>
      </c>
      <c r="C21">
        <f>IF('GESTIÓN DIRECTIVA'!C24=1,1,IF('GESTIÓN DIRECTIVA'!D24=1,2,IF('GESTIÓN DIRECTIVA'!E24=1,3,IF('GESTIÓN DIRECTIVA'!F24=1,4,0))))</f>
        <v>0</v>
      </c>
    </row>
    <row r="22" spans="1:3" ht="45">
      <c r="A22" s="46"/>
      <c r="B22" s="2" t="s">
        <v>26</v>
      </c>
      <c r="C22">
        <f>IF('GESTIÓN DIRECTIVA'!C25=1,1,IF('GESTIÓN DIRECTIVA'!D25=1,2,IF('GESTIÓN DIRECTIVA'!E25=1,3,IF('GESTIÓN DIRECTIVA'!F25=1,4,0))))</f>
        <v>0</v>
      </c>
    </row>
    <row r="23" spans="1:3" ht="45">
      <c r="A23" s="46"/>
      <c r="B23" s="2" t="s">
        <v>26</v>
      </c>
      <c r="C23">
        <f>IF('GESTIÓN DIRECTIVA'!C26=1,1,IF('GESTIÓN DIRECTIVA'!D26=1,2,IF('GESTIÓN DIRECTIVA'!E26=1,3,IF('GESTIÓN DIRECTIVA'!F26=1,4,0))))</f>
        <v>0</v>
      </c>
    </row>
    <row r="24" spans="1:3" ht="18.75">
      <c r="A24" s="47"/>
      <c r="B24" s="6" t="s">
        <v>12</v>
      </c>
      <c r="C24">
        <f>IF('GESTIÓN DIRECTIVA'!C27=1,1,IF('GESTIÓN DIRECTIVA'!D27=1,2,IF('GESTIÓN DIRECTIVA'!E27=1,3,IF('GESTIÓN DIRECTIVA'!F27=1,4,0))))</f>
        <v>0</v>
      </c>
    </row>
    <row r="25" spans="1:3" ht="45">
      <c r="A25" s="39" t="s">
        <v>27</v>
      </c>
      <c r="B25" s="2" t="s">
        <v>28</v>
      </c>
      <c r="C25">
        <f>IF('GESTIÓN DIRECTIVA'!C28=1,1,IF('GESTIÓN DIRECTIVA'!D28=1,2,IF('GESTIÓN DIRECTIVA'!E28=1,3,IF('GESTIÓN DIRECTIVA'!F28=1,4,0))))</f>
        <v>0</v>
      </c>
    </row>
    <row r="26" spans="1:3">
      <c r="A26" s="39"/>
      <c r="B26" s="4" t="s">
        <v>29</v>
      </c>
      <c r="C26">
        <f>IF('GESTIÓN DIRECTIVA'!C29=1,1,IF('GESTIÓN DIRECTIVA'!D29=1,2,IF('GESTIÓN DIRECTIVA'!E29=1,3,IF('GESTIÓN DIRECTIVA'!F29=1,4,0))))</f>
        <v>0</v>
      </c>
    </row>
    <row r="27" spans="1:3">
      <c r="A27" s="39"/>
      <c r="B27" s="4" t="s">
        <v>30</v>
      </c>
      <c r="C27">
        <f>IF('GESTIÓN DIRECTIVA'!C30=1,1,IF('GESTIÓN DIRECTIVA'!D30=1,2,IF('GESTIÓN DIRECTIVA'!E30=1,3,IF('GESTIÓN DIRECTIVA'!F30=1,4,0))))</f>
        <v>0</v>
      </c>
    </row>
    <row r="28" spans="1:3" ht="60">
      <c r="A28" s="39"/>
      <c r="B28" s="2" t="s">
        <v>31</v>
      </c>
      <c r="C28">
        <f>IF('GESTIÓN DIRECTIVA'!C31=1,1,IF('GESTIÓN DIRECTIVA'!D31=1,2,IF('GESTIÓN DIRECTIVA'!E31=1,3,IF('GESTIÓN DIRECTIVA'!F31=1,4,0))))</f>
        <v>0</v>
      </c>
    </row>
    <row r="29" spans="1:3" ht="18.75">
      <c r="A29" s="39"/>
      <c r="B29" s="6" t="s">
        <v>12</v>
      </c>
      <c r="C29">
        <f>IF('GESTIÓN DIRECTIVA'!C32=1,1,IF('GESTIÓN DIRECTIVA'!D32=1,2,IF('GESTIÓN DIRECTIVA'!E32=1,3,IF('GESTIÓN DIRECTIVA'!F32=1,4,0))))</f>
        <v>0</v>
      </c>
    </row>
    <row r="30" spans="1:3" ht="45">
      <c r="A30" s="39" t="s">
        <v>32</v>
      </c>
      <c r="B30" s="2" t="s">
        <v>33</v>
      </c>
      <c r="C30">
        <f>IF('GESTIÓN DIRECTIVA'!C33=1,1,IF('GESTIÓN DIRECTIVA'!D33=1,2,IF('GESTIÓN DIRECTIVA'!E33=1,3,IF('GESTIÓN DIRECTIVA'!F33=1,4,0))))</f>
        <v>0</v>
      </c>
    </row>
    <row r="31" spans="1:3">
      <c r="A31" s="39"/>
      <c r="B31" s="4" t="s">
        <v>34</v>
      </c>
      <c r="C31">
        <f>IF('GESTIÓN DIRECTIVA'!C34=1,1,IF('GESTIÓN DIRECTIVA'!D34=1,2,IF('GESTIÓN DIRECTIVA'!E34=1,3,IF('GESTIÓN DIRECTIVA'!F34=1,4,0))))</f>
        <v>0</v>
      </c>
    </row>
    <row r="32" spans="1:3" ht="45">
      <c r="A32" s="39"/>
      <c r="B32" s="2" t="s">
        <v>35</v>
      </c>
      <c r="C32">
        <f>IF('GESTIÓN DIRECTIVA'!C35=1,1,IF('GESTIÓN DIRECTIVA'!D35=1,2,IF('GESTIÓN DIRECTIVA'!E35=1,3,IF('GESTIÓN DIRECTIVA'!F35=1,4,0))))</f>
        <v>0</v>
      </c>
    </row>
    <row r="33" spans="1:3" ht="45">
      <c r="A33" s="39"/>
      <c r="B33" s="2" t="s">
        <v>36</v>
      </c>
      <c r="C33">
        <f>IF('GESTIÓN DIRECTIVA'!C36=1,1,IF('GESTIÓN DIRECTIVA'!D36=1,2,IF('GESTIÓN DIRECTIVA'!E36=1,3,IF('GESTIÓN DIRECTIVA'!F36=1,4,0))))</f>
        <v>0</v>
      </c>
    </row>
    <row r="34" spans="1:3">
      <c r="A34" s="39"/>
      <c r="B34" s="4" t="s">
        <v>37</v>
      </c>
      <c r="C34">
        <f>IF('GESTIÓN DIRECTIVA'!C37=1,1,IF('GESTIÓN DIRECTIVA'!D37=1,2,IF('GESTIÓN DIRECTIVA'!E37=1,3,IF('GESTIÓN DIRECTIVA'!F37=1,4,0))))</f>
        <v>0</v>
      </c>
    </row>
    <row r="35" spans="1:3" ht="45">
      <c r="A35" s="39"/>
      <c r="B35" s="2" t="s">
        <v>38</v>
      </c>
      <c r="C35">
        <f>IF('GESTIÓN DIRECTIVA'!C38=1,1,IF('GESTIÓN DIRECTIVA'!D38=1,2,IF('GESTIÓN DIRECTIVA'!E38=1,3,IF('GESTIÓN DIRECTIVA'!F38=1,4,0))))</f>
        <v>0</v>
      </c>
    </row>
    <row r="36" spans="1:3">
      <c r="A36" s="39"/>
      <c r="B36" s="2" t="s">
        <v>39</v>
      </c>
      <c r="C36">
        <f>IF('GESTIÓN DIRECTIVA'!C39=1,1,IF('GESTIÓN DIRECTIVA'!D39=1,2,IF('GESTIÓN DIRECTIVA'!E39=1,3,IF('GESTIÓN DIRECTIVA'!F39=1,4,0))))</f>
        <v>0</v>
      </c>
    </row>
    <row r="37" spans="1:3">
      <c r="A37" s="39"/>
      <c r="B37" s="2" t="s">
        <v>40</v>
      </c>
      <c r="C37">
        <f>IF('GESTIÓN DIRECTIVA'!C40=1,1,IF('GESTIÓN DIRECTIVA'!D40=1,2,IF('GESTIÓN DIRECTIVA'!E40=1,3,IF('GESTIÓN DIRECTIVA'!F40=1,4,0))))</f>
        <v>0</v>
      </c>
    </row>
    <row r="38" spans="1:3">
      <c r="A38" s="39"/>
      <c r="B38" s="2" t="s">
        <v>41</v>
      </c>
      <c r="C38">
        <f>IF('GESTIÓN DIRECTIVA'!C41=1,1,IF('GESTIÓN DIRECTIVA'!D41=1,2,IF('GESTIÓN DIRECTIVA'!E41=1,3,IF('GESTIÓN DIRECTIVA'!F41=1,4,0))))</f>
        <v>0</v>
      </c>
    </row>
    <row r="39" spans="1:3" ht="18.75">
      <c r="A39" s="39"/>
      <c r="B39" s="6" t="s">
        <v>12</v>
      </c>
      <c r="C39">
        <f>IF('GESTIÓN DIRECTIVA'!C42=1,1,IF('GESTIÓN DIRECTIVA'!D42=1,2,IF('GESTIÓN DIRECTIVA'!E42=1,3,IF('GESTIÓN DIRECTIVA'!F42=1,4,0))))</f>
        <v>0</v>
      </c>
    </row>
    <row r="40" spans="1:3">
      <c r="A40" s="39" t="s">
        <v>42</v>
      </c>
      <c r="B40" s="4" t="s">
        <v>43</v>
      </c>
      <c r="C40">
        <f>IF('GESTIÓN DIRECTIVA'!C43=1,1,IF('GESTIÓN DIRECTIVA'!D43=1,2,IF('GESTIÓN DIRECTIVA'!E43=1,3,IF('GESTIÓN DIRECTIVA'!F43=1,4,0))))</f>
        <v>0</v>
      </c>
    </row>
    <row r="41" spans="1:3">
      <c r="A41" s="39"/>
      <c r="B41" s="4" t="s">
        <v>44</v>
      </c>
      <c r="C41">
        <f>IF('GESTIÓN DIRECTIVA'!C44=1,1,IF('GESTIÓN DIRECTIVA'!D44=1,2,IF('GESTIÓN DIRECTIVA'!E44=1,3,IF('GESTIÓN DIRECTIVA'!F44=1,4,0))))</f>
        <v>0</v>
      </c>
    </row>
    <row r="42" spans="1:3">
      <c r="A42" s="39"/>
      <c r="B42" s="4" t="s">
        <v>45</v>
      </c>
      <c r="C42">
        <f>IF('GESTIÓN DIRECTIVA'!C45=1,1,IF('GESTIÓN DIRECTIVA'!D45=1,2,IF('GESTIÓN DIRECTIVA'!E45=1,3,IF('GESTIÓN DIRECTIVA'!F45=1,4,0))))</f>
        <v>0</v>
      </c>
    </row>
    <row r="43" spans="1:3">
      <c r="A43" s="39"/>
      <c r="B43" s="4" t="s">
        <v>46</v>
      </c>
      <c r="C43">
        <f>IF('GESTIÓN DIRECTIVA'!C46=1,1,IF('GESTIÓN DIRECTIVA'!D46=1,2,IF('GESTIÓN DIRECTIVA'!E46=1,3,IF('GESTIÓN DIRECTIVA'!F46=1,4,0))))</f>
        <v>0</v>
      </c>
    </row>
    <row r="44" spans="1:3" ht="18.75">
      <c r="A44" s="39"/>
      <c r="B44" s="6" t="s">
        <v>12</v>
      </c>
      <c r="C44">
        <f>IF('GESTIÓN DIRECTIVA'!C47=1,1,IF('GESTIÓN DIRECTIVA'!D47=1,2,IF('GESTIÓN DIRECTIVA'!E47=1,3,IF('GESTIÓN DIRECTIVA'!F47=1,4,0))))</f>
        <v>0</v>
      </c>
    </row>
    <row r="45" spans="1:3" ht="18.75">
      <c r="A45" s="8" t="s">
        <v>120</v>
      </c>
      <c r="B45" s="1"/>
    </row>
    <row r="46" spans="1:3" ht="18.75">
      <c r="A46" s="8" t="s">
        <v>121</v>
      </c>
      <c r="B46" s="9"/>
    </row>
  </sheetData>
  <mergeCells count="9">
    <mergeCell ref="A30:A39"/>
    <mergeCell ref="A40:A44"/>
    <mergeCell ref="C3:C4"/>
    <mergeCell ref="A3:A4"/>
    <mergeCell ref="B3:B4"/>
    <mergeCell ref="A5:A9"/>
    <mergeCell ref="A10:A15"/>
    <mergeCell ref="A16:A24"/>
    <mergeCell ref="A25:A29"/>
  </mergeCells>
  <phoneticPr fontId="1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view="pageLayout" topLeftCell="A26" workbookViewId="0">
      <selection activeCell="A14" sqref="A14:A18"/>
    </sheetView>
  </sheetViews>
  <sheetFormatPr baseColWidth="10" defaultColWidth="11.42578125" defaultRowHeight="15"/>
  <cols>
    <col min="1" max="1" width="14.42578125" customWidth="1"/>
    <col min="2" max="2" width="23.140625" customWidth="1"/>
    <col min="3" max="6" width="6.7109375" customWidth="1"/>
    <col min="7" max="7" width="22.7109375" customWidth="1"/>
  </cols>
  <sheetData>
    <row r="1" spans="1:7" ht="15.75" customHeight="1">
      <c r="A1" s="40" t="s">
        <v>1</v>
      </c>
      <c r="B1" s="40"/>
      <c r="C1" s="38"/>
      <c r="D1" s="40" t="s">
        <v>122</v>
      </c>
      <c r="E1" s="40"/>
      <c r="F1" s="40"/>
      <c r="G1" s="26"/>
    </row>
    <row r="2" spans="1:7" ht="15.75" customHeight="1">
      <c r="A2" s="44"/>
      <c r="B2" s="44"/>
      <c r="C2" s="44"/>
      <c r="D2" s="44"/>
      <c r="E2" s="44"/>
      <c r="F2" s="44"/>
      <c r="G2" s="44"/>
    </row>
    <row r="3" spans="1:7" ht="19.5" customHeight="1">
      <c r="A3" s="41" t="s">
        <v>2</v>
      </c>
      <c r="B3" s="41"/>
      <c r="C3" s="43"/>
      <c r="D3" s="43"/>
      <c r="E3" s="43"/>
      <c r="F3" s="43"/>
      <c r="G3" s="43"/>
    </row>
    <row r="4" spans="1:7" ht="21.75" customHeight="1">
      <c r="A4" s="42" t="s">
        <v>47</v>
      </c>
      <c r="B4" s="42"/>
      <c r="C4" s="42"/>
      <c r="D4" s="42"/>
      <c r="E4" s="42"/>
      <c r="F4" s="42"/>
      <c r="G4" s="42"/>
    </row>
    <row r="5" spans="1:7" ht="8.25" customHeight="1"/>
    <row r="6" spans="1:7" ht="17.25" customHeight="1">
      <c r="A6" s="51" t="s">
        <v>3</v>
      </c>
      <c r="B6" s="51" t="s">
        <v>4</v>
      </c>
      <c r="C6" s="51" t="s">
        <v>5</v>
      </c>
      <c r="D6" s="51"/>
      <c r="E6" s="51"/>
      <c r="F6" s="51"/>
      <c r="G6" s="51" t="s">
        <v>6</v>
      </c>
    </row>
    <row r="7" spans="1:7">
      <c r="A7" s="51"/>
      <c r="B7" s="51"/>
      <c r="C7" s="21">
        <v>1</v>
      </c>
      <c r="D7" s="21">
        <v>2</v>
      </c>
      <c r="E7" s="21">
        <v>3</v>
      </c>
      <c r="F7" s="21">
        <v>4</v>
      </c>
      <c r="G7" s="51"/>
    </row>
    <row r="8" spans="1:7" ht="23.25" customHeight="1">
      <c r="A8" s="45" t="s">
        <v>48</v>
      </c>
      <c r="B8" s="2" t="s">
        <v>49</v>
      </c>
      <c r="C8" s="12"/>
      <c r="D8" s="12"/>
      <c r="E8" s="12"/>
      <c r="F8" s="12"/>
      <c r="G8" s="33"/>
    </row>
    <row r="9" spans="1:7" ht="23.25" customHeight="1">
      <c r="A9" s="46"/>
      <c r="B9" s="1" t="s">
        <v>50</v>
      </c>
      <c r="C9" s="12"/>
      <c r="D9" s="12">
        <v>0</v>
      </c>
      <c r="E9" s="12"/>
      <c r="F9" s="12"/>
      <c r="G9" s="33"/>
    </row>
    <row r="10" spans="1:7" ht="45">
      <c r="A10" s="46"/>
      <c r="B10" s="2" t="s">
        <v>51</v>
      </c>
      <c r="C10" s="12"/>
      <c r="D10" s="12"/>
      <c r="E10" s="12"/>
      <c r="F10" s="12"/>
      <c r="G10" s="33"/>
    </row>
    <row r="11" spans="1:7">
      <c r="A11" s="46"/>
      <c r="B11" s="2" t="s">
        <v>52</v>
      </c>
      <c r="C11" s="12"/>
      <c r="D11" s="12"/>
      <c r="E11" s="12"/>
      <c r="F11" s="12"/>
      <c r="G11" s="33"/>
    </row>
    <row r="12" spans="1:7" ht="20.25" customHeight="1">
      <c r="A12" s="46"/>
      <c r="B12" s="2" t="s">
        <v>53</v>
      </c>
      <c r="C12" s="12"/>
      <c r="D12" s="12"/>
      <c r="E12" s="12"/>
      <c r="F12" s="12"/>
      <c r="G12" s="33"/>
    </row>
    <row r="13" spans="1:7" ht="20.25" customHeight="1">
      <c r="A13" s="47"/>
      <c r="B13" s="5" t="s">
        <v>12</v>
      </c>
      <c r="C13" s="23">
        <f>+SUM(C8:C12)</f>
        <v>0</v>
      </c>
      <c r="D13" s="23">
        <f>+SUM(D8:D12)</f>
        <v>0</v>
      </c>
      <c r="E13" s="23">
        <f>+SUM(E8:E12)</f>
        <v>0</v>
      </c>
      <c r="F13" s="23">
        <f>+SUM(F8:F12)</f>
        <v>0</v>
      </c>
      <c r="G13" s="35"/>
    </row>
    <row r="14" spans="1:7" ht="72.75" customHeight="1">
      <c r="A14" s="39" t="s">
        <v>54</v>
      </c>
      <c r="B14" s="4" t="s">
        <v>55</v>
      </c>
      <c r="C14" s="12"/>
      <c r="D14" s="12"/>
      <c r="E14" s="12"/>
      <c r="F14" s="12"/>
      <c r="G14" s="33"/>
    </row>
    <row r="15" spans="1:7" ht="45">
      <c r="A15" s="39"/>
      <c r="B15" s="2" t="s">
        <v>56</v>
      </c>
      <c r="C15" s="12"/>
      <c r="D15" s="12"/>
      <c r="E15" s="12"/>
      <c r="F15" s="12"/>
      <c r="G15" s="33"/>
    </row>
    <row r="16" spans="1:7" ht="61.5" customHeight="1">
      <c r="A16" s="39"/>
      <c r="B16" s="2" t="s">
        <v>57</v>
      </c>
      <c r="C16" s="12"/>
      <c r="D16" s="12"/>
      <c r="E16" s="12">
        <v>0</v>
      </c>
      <c r="F16" s="12"/>
      <c r="G16" s="33"/>
    </row>
    <row r="17" spans="1:7" ht="45">
      <c r="A17" s="39"/>
      <c r="B17" s="2" t="s">
        <v>58</v>
      </c>
      <c r="C17" s="12"/>
      <c r="D17" s="12">
        <v>0</v>
      </c>
      <c r="E17" s="12"/>
      <c r="F17" s="12"/>
      <c r="G17" s="33"/>
    </row>
    <row r="18" spans="1:7" ht="18.75">
      <c r="A18" s="39"/>
      <c r="B18" s="5" t="s">
        <v>12</v>
      </c>
      <c r="C18" s="23">
        <f>+SUM(C14:C17)</f>
        <v>0</v>
      </c>
      <c r="D18" s="23">
        <f>+SUM(D14:D17)</f>
        <v>0</v>
      </c>
      <c r="E18" s="23">
        <f>+SUM(E14:E17)</f>
        <v>0</v>
      </c>
      <c r="F18" s="23">
        <f>+SUM(F14:F17)</f>
        <v>0</v>
      </c>
      <c r="G18" s="35"/>
    </row>
    <row r="19" spans="1:7" ht="25.5" customHeight="1">
      <c r="A19" s="45" t="s">
        <v>59</v>
      </c>
      <c r="B19" s="4" t="s">
        <v>60</v>
      </c>
      <c r="C19" s="12"/>
      <c r="D19" s="12"/>
      <c r="E19" s="12"/>
      <c r="F19" s="12"/>
      <c r="G19" s="33"/>
    </row>
    <row r="20" spans="1:7" ht="18.75" customHeight="1">
      <c r="A20" s="46"/>
      <c r="B20" s="4" t="s">
        <v>61</v>
      </c>
      <c r="C20" s="12"/>
      <c r="D20" s="12"/>
      <c r="E20" s="12"/>
      <c r="F20" s="12"/>
      <c r="G20" s="33"/>
    </row>
    <row r="21" spans="1:7">
      <c r="A21" s="46"/>
      <c r="B21" s="2" t="s">
        <v>62</v>
      </c>
      <c r="C21" s="12"/>
      <c r="D21" s="12"/>
      <c r="E21" s="12"/>
      <c r="F21" s="12"/>
      <c r="G21" s="33"/>
    </row>
    <row r="22" spans="1:7" ht="19.5" customHeight="1">
      <c r="A22" s="46"/>
      <c r="B22" s="4" t="s">
        <v>63</v>
      </c>
      <c r="C22" s="12"/>
      <c r="D22" s="12"/>
      <c r="E22" s="12"/>
      <c r="F22" s="12"/>
      <c r="G22" s="33"/>
    </row>
    <row r="23" spans="1:7" ht="18.75">
      <c r="A23" s="47"/>
      <c r="B23" s="5" t="s">
        <v>12</v>
      </c>
      <c r="C23" s="23">
        <f>+SUM(C19:C22)</f>
        <v>0</v>
      </c>
      <c r="D23" s="23">
        <f>+SUM(D19:D22)</f>
        <v>0</v>
      </c>
      <c r="E23" s="23">
        <f>+SUM(E19:E22)</f>
        <v>0</v>
      </c>
      <c r="F23" s="23">
        <f>+SUM(F19:F22)</f>
        <v>0</v>
      </c>
      <c r="G23" s="35"/>
    </row>
    <row r="24" spans="1:7" ht="45">
      <c r="A24" s="45" t="s">
        <v>64</v>
      </c>
      <c r="B24" s="2" t="s">
        <v>65</v>
      </c>
      <c r="C24" s="12"/>
      <c r="D24" s="12"/>
      <c r="E24" s="12"/>
      <c r="F24" s="12"/>
      <c r="G24" s="33"/>
    </row>
    <row r="25" spans="1:7" ht="48" customHeight="1">
      <c r="A25" s="46"/>
      <c r="B25" s="4" t="s">
        <v>66</v>
      </c>
      <c r="C25" s="12"/>
      <c r="D25" s="12"/>
      <c r="E25" s="12"/>
      <c r="F25" s="12"/>
      <c r="G25" s="33"/>
    </row>
    <row r="26" spans="1:7" ht="49.5" customHeight="1">
      <c r="A26" s="46"/>
      <c r="B26" s="4" t="s">
        <v>67</v>
      </c>
      <c r="C26" s="12"/>
      <c r="D26" s="12"/>
      <c r="E26" s="12"/>
      <c r="F26" s="12"/>
      <c r="G26" s="33"/>
    </row>
    <row r="27" spans="1:7" ht="45">
      <c r="A27" s="46"/>
      <c r="B27" s="2" t="s">
        <v>68</v>
      </c>
      <c r="C27" s="12"/>
      <c r="D27" s="12"/>
      <c r="E27" s="12"/>
      <c r="F27" s="12"/>
      <c r="G27" s="33"/>
    </row>
    <row r="28" spans="1:7" ht="75">
      <c r="A28" s="46"/>
      <c r="B28" s="2" t="s">
        <v>69</v>
      </c>
      <c r="C28" s="12"/>
      <c r="D28" s="12"/>
      <c r="E28" s="12"/>
      <c r="F28" s="12"/>
      <c r="G28" s="33"/>
    </row>
    <row r="29" spans="1:7" ht="45">
      <c r="A29" s="46"/>
      <c r="B29" s="2" t="s">
        <v>70</v>
      </c>
      <c r="C29" s="12"/>
      <c r="D29" s="12"/>
      <c r="E29" s="12"/>
      <c r="F29" s="12"/>
      <c r="G29" s="33"/>
    </row>
    <row r="30" spans="1:7" ht="18.75">
      <c r="A30" s="47"/>
      <c r="B30" s="5" t="s">
        <v>12</v>
      </c>
      <c r="C30" s="23">
        <f>+SUM(C24:C29)</f>
        <v>0</v>
      </c>
      <c r="D30" s="23">
        <f>+SUM(D24:D29)</f>
        <v>0</v>
      </c>
      <c r="E30" s="23">
        <f>+SUM(E24:E29)</f>
        <v>0</v>
      </c>
      <c r="F30" s="23">
        <f>+SUM(F24:F29)</f>
        <v>0</v>
      </c>
      <c r="G30" s="35"/>
    </row>
    <row r="31" spans="1:7" ht="18.75">
      <c r="A31" s="8" t="s">
        <v>120</v>
      </c>
      <c r="B31" s="11"/>
      <c r="C31" s="27">
        <f>+C30+C23+C18+C13</f>
        <v>0</v>
      </c>
      <c r="D31" s="27">
        <f>+D30+D23+D18+D13</f>
        <v>0</v>
      </c>
      <c r="E31" s="27">
        <f>+E30+E23+E18+E13</f>
        <v>0</v>
      </c>
      <c r="F31" s="27">
        <f>+F30+F23+F18+F13</f>
        <v>0</v>
      </c>
      <c r="G31" s="2"/>
    </row>
    <row r="32" spans="1:7" ht="18.75">
      <c r="A32" s="8" t="s">
        <v>121</v>
      </c>
      <c r="B32" s="9"/>
      <c r="C32" s="10">
        <f>+C31/19</f>
        <v>0</v>
      </c>
      <c r="D32" s="10">
        <f>+D31/19</f>
        <v>0</v>
      </c>
      <c r="E32" s="10">
        <f>+E31/19</f>
        <v>0</v>
      </c>
      <c r="F32" s="10">
        <f>+F31/19</f>
        <v>0</v>
      </c>
      <c r="G32" s="2"/>
    </row>
  </sheetData>
  <mergeCells count="14">
    <mergeCell ref="A14:A18"/>
    <mergeCell ref="A19:A23"/>
    <mergeCell ref="A8:A13"/>
    <mergeCell ref="A24:A30"/>
    <mergeCell ref="A1:B1"/>
    <mergeCell ref="A3:B3"/>
    <mergeCell ref="A4:G4"/>
    <mergeCell ref="A6:A7"/>
    <mergeCell ref="B6:B7"/>
    <mergeCell ref="C6:F6"/>
    <mergeCell ref="G6:G7"/>
    <mergeCell ref="A2:G2"/>
    <mergeCell ref="C3:G3"/>
    <mergeCell ref="D1:F1"/>
  </mergeCells>
  <phoneticPr fontId="13" type="noConversion"/>
  <dataValidations count="1">
    <dataValidation type="whole" allowBlank="1" showInputMessage="1" showErrorMessage="1" error="Digite un número válido" promptTitle="VALIDACION" prompt="DIGITE UNO o CERO" sqref="C8:F12 C14:F17 C19:F22 C24:F29">
      <formula1>0</formula1>
      <formula2>1</formula2>
    </dataValidation>
  </dataValidations>
  <pageMargins left="0.70866141732283472" right="0.70866141732283472" top="1.3333333333333333" bottom="1.2916666666666667" header="0.31496062992125984" footer="0.31496062992125984"/>
  <pageSetup paperSize="9" orientation="portrait" r:id="rId1"/>
  <headerFooter>
    <oddHeader>&amp;L&amp;G&amp;C
&amp;G&amp;R
&amp;G</oddHeader>
    <oddFooter xml:space="preserve">&amp;C
&amp;G
Carrera 4 No. 9 – 67 / educación@alcaldiadeibague.gov.co 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0"/>
  <sheetViews>
    <sheetView view="pageLayout" workbookViewId="0">
      <selection sqref="A1:F1"/>
    </sheetView>
  </sheetViews>
  <sheetFormatPr baseColWidth="10" defaultRowHeight="15"/>
  <cols>
    <col min="1" max="1" width="14.42578125" customWidth="1"/>
    <col min="2" max="2" width="15.140625" customWidth="1"/>
    <col min="3" max="6" width="6.7109375" customWidth="1"/>
    <col min="7" max="7" width="22.7109375" customWidth="1"/>
  </cols>
  <sheetData>
    <row r="1" spans="1:7" ht="15.75" customHeight="1">
      <c r="A1" s="40" t="s">
        <v>1</v>
      </c>
      <c r="B1" s="40"/>
      <c r="C1" s="38"/>
      <c r="D1" s="40" t="s">
        <v>122</v>
      </c>
      <c r="E1" s="40"/>
      <c r="F1" s="40"/>
      <c r="G1" s="26"/>
    </row>
    <row r="2" spans="1:7" ht="15.75" customHeight="1">
      <c r="A2" s="44"/>
      <c r="B2" s="44"/>
      <c r="C2" s="44"/>
      <c r="D2" s="44"/>
      <c r="E2" s="44"/>
      <c r="F2" s="44"/>
      <c r="G2" s="44"/>
    </row>
    <row r="3" spans="1:7" ht="19.5" customHeight="1">
      <c r="A3" s="41" t="s">
        <v>2</v>
      </c>
      <c r="B3" s="41"/>
      <c r="C3" s="43"/>
      <c r="D3" s="43"/>
      <c r="E3" s="43"/>
      <c r="F3" s="43"/>
      <c r="G3" s="43"/>
    </row>
    <row r="4" spans="1:7" ht="21.75" customHeight="1">
      <c r="A4" s="42" t="s">
        <v>71</v>
      </c>
      <c r="B4" s="42"/>
      <c r="C4" s="42"/>
      <c r="D4" s="42"/>
      <c r="E4" s="42"/>
      <c r="F4" s="42"/>
      <c r="G4" s="42"/>
    </row>
    <row r="5" spans="1:7" ht="8.25" customHeight="1"/>
    <row r="6" spans="1:7" ht="17.25" customHeight="1">
      <c r="A6" s="51" t="s">
        <v>3</v>
      </c>
      <c r="B6" s="51" t="s">
        <v>4</v>
      </c>
      <c r="C6" s="51" t="s">
        <v>5</v>
      </c>
      <c r="D6" s="51"/>
      <c r="E6" s="51"/>
      <c r="F6" s="51"/>
      <c r="G6" s="51" t="s">
        <v>6</v>
      </c>
    </row>
    <row r="7" spans="1:7">
      <c r="A7" s="51"/>
      <c r="B7" s="51"/>
      <c r="C7" s="21">
        <v>1</v>
      </c>
      <c r="D7" s="21">
        <v>2</v>
      </c>
      <c r="E7" s="21">
        <v>3</v>
      </c>
      <c r="F7" s="21">
        <v>4</v>
      </c>
      <c r="G7" s="51"/>
    </row>
    <row r="8" spans="1:7" ht="30.75" customHeight="1">
      <c r="A8" s="45" t="s">
        <v>72</v>
      </c>
      <c r="B8" s="2" t="s">
        <v>73</v>
      </c>
      <c r="C8" s="12"/>
      <c r="D8" s="12"/>
      <c r="E8" s="12"/>
      <c r="F8" s="12"/>
      <c r="G8" s="33"/>
    </row>
    <row r="9" spans="1:7" ht="30.75" customHeight="1">
      <c r="A9" s="46"/>
      <c r="B9" s="2" t="s">
        <v>74</v>
      </c>
      <c r="C9" s="12"/>
      <c r="D9" s="12"/>
      <c r="E9" s="12"/>
      <c r="F9" s="12"/>
      <c r="G9" s="33"/>
    </row>
    <row r="10" spans="1:7" ht="45">
      <c r="A10" s="46"/>
      <c r="B10" s="2" t="s">
        <v>75</v>
      </c>
      <c r="C10" s="12"/>
      <c r="D10" s="12"/>
      <c r="E10" s="12"/>
      <c r="F10" s="12"/>
      <c r="G10" s="33"/>
    </row>
    <row r="11" spans="1:7" ht="20.25" customHeight="1">
      <c r="A11" s="47"/>
      <c r="B11" s="5" t="s">
        <v>12</v>
      </c>
      <c r="C11" s="23">
        <f>+SUM(C8:C10)</f>
        <v>0</v>
      </c>
      <c r="D11" s="23">
        <f>+SUM(D8:D10)</f>
        <v>0</v>
      </c>
      <c r="E11" s="23">
        <f>+SUM(E8:E10)</f>
        <v>0</v>
      </c>
      <c r="F11" s="23">
        <f>+SUM(F8:F10)</f>
        <v>0</v>
      </c>
      <c r="G11" s="2"/>
    </row>
    <row r="12" spans="1:7" ht="60" customHeight="1">
      <c r="A12" s="54" t="s">
        <v>76</v>
      </c>
      <c r="B12" s="4" t="s">
        <v>77</v>
      </c>
      <c r="C12" s="12"/>
      <c r="D12" s="12"/>
      <c r="E12" s="12"/>
      <c r="F12" s="12"/>
      <c r="G12" s="33"/>
    </row>
    <row r="13" spans="1:7" ht="84.75" customHeight="1">
      <c r="A13" s="55"/>
      <c r="B13" s="2" t="s">
        <v>78</v>
      </c>
      <c r="C13" s="12"/>
      <c r="D13" s="12"/>
      <c r="E13" s="12"/>
      <c r="F13" s="12"/>
      <c r="G13" s="33"/>
    </row>
    <row r="14" spans="1:7" ht="61.5" customHeight="1">
      <c r="A14" s="55"/>
      <c r="B14" s="2" t="s">
        <v>79</v>
      </c>
      <c r="C14" s="12"/>
      <c r="D14" s="12"/>
      <c r="E14" s="12"/>
      <c r="F14" s="12"/>
      <c r="G14" s="33"/>
    </row>
    <row r="15" spans="1:7" ht="75">
      <c r="A15" s="55"/>
      <c r="B15" s="2" t="s">
        <v>80</v>
      </c>
      <c r="C15" s="12"/>
      <c r="D15" s="12"/>
      <c r="E15" s="12"/>
      <c r="F15" s="12"/>
      <c r="G15" s="33"/>
    </row>
    <row r="16" spans="1:7" ht="27" customHeight="1">
      <c r="A16" s="55"/>
      <c r="B16" s="2" t="s">
        <v>81</v>
      </c>
      <c r="C16" s="12"/>
      <c r="D16" s="12"/>
      <c r="E16" s="12"/>
      <c r="F16" s="12"/>
      <c r="G16" s="33"/>
    </row>
    <row r="17" spans="1:7" ht="90">
      <c r="A17" s="55"/>
      <c r="B17" s="2" t="s">
        <v>82</v>
      </c>
      <c r="C17" s="12"/>
      <c r="D17" s="12"/>
      <c r="E17" s="12"/>
      <c r="F17" s="12"/>
      <c r="G17" s="33"/>
    </row>
    <row r="18" spans="1:7" ht="44.25" customHeight="1">
      <c r="A18" s="55"/>
      <c r="B18" s="2" t="s">
        <v>83</v>
      </c>
      <c r="C18" s="12"/>
      <c r="D18" s="12"/>
      <c r="E18" s="12"/>
      <c r="F18" s="12"/>
      <c r="G18" s="33"/>
    </row>
    <row r="19" spans="1:7" ht="62.25" customHeight="1">
      <c r="A19" s="56"/>
      <c r="B19" s="5" t="s">
        <v>12</v>
      </c>
      <c r="C19" s="23">
        <f>+SUM(C12:C18)</f>
        <v>0</v>
      </c>
      <c r="D19" s="23">
        <f>+SUM(D12:D18)</f>
        <v>0</v>
      </c>
      <c r="E19" s="23">
        <f>+SUM(E12:E18)</f>
        <v>0</v>
      </c>
      <c r="F19" s="23">
        <f>+SUM(F12:F18)</f>
        <v>0</v>
      </c>
      <c r="G19" s="2"/>
    </row>
    <row r="20" spans="1:7" ht="107.25" customHeight="1">
      <c r="A20" s="45" t="s">
        <v>84</v>
      </c>
      <c r="B20" s="4" t="s">
        <v>85</v>
      </c>
      <c r="C20" s="12"/>
      <c r="D20" s="12"/>
      <c r="E20" s="12"/>
      <c r="F20" s="12"/>
      <c r="G20" s="33"/>
    </row>
    <row r="21" spans="1:7" ht="60.75" customHeight="1">
      <c r="A21" s="46"/>
      <c r="B21" s="4" t="s">
        <v>86</v>
      </c>
      <c r="C21" s="12"/>
      <c r="D21" s="12"/>
      <c r="E21" s="12"/>
      <c r="F21" s="12"/>
      <c r="G21" s="33"/>
    </row>
    <row r="22" spans="1:7" ht="18.75">
      <c r="A22" s="47"/>
      <c r="B22" s="5" t="s">
        <v>12</v>
      </c>
      <c r="C22" s="23">
        <f>+SUM(C20:C21)</f>
        <v>0</v>
      </c>
      <c r="D22" s="23">
        <f>+SUM(D20:D21)</f>
        <v>0</v>
      </c>
      <c r="E22" s="23">
        <f>+SUM(E20:E21)</f>
        <v>0</v>
      </c>
      <c r="F22" s="23">
        <f>+SUM(F20:F21)</f>
        <v>0</v>
      </c>
      <c r="G22" s="36"/>
    </row>
    <row r="23" spans="1:7" ht="27" customHeight="1">
      <c r="A23" s="45" t="s">
        <v>87</v>
      </c>
      <c r="B23" s="2" t="s">
        <v>88</v>
      </c>
      <c r="C23" s="12"/>
      <c r="D23" s="12"/>
      <c r="E23" s="12"/>
      <c r="F23" s="12"/>
      <c r="G23" s="33"/>
    </row>
    <row r="24" spans="1:7" ht="26.25" customHeight="1">
      <c r="A24" s="46"/>
      <c r="B24" s="4" t="s">
        <v>89</v>
      </c>
      <c r="C24" s="12"/>
      <c r="D24" s="12"/>
      <c r="E24" s="12"/>
      <c r="F24" s="12"/>
      <c r="G24" s="33"/>
    </row>
    <row r="25" spans="1:7" ht="33.75" customHeight="1">
      <c r="A25" s="46"/>
      <c r="B25" s="4" t="s">
        <v>90</v>
      </c>
      <c r="C25" s="12"/>
      <c r="D25" s="12"/>
      <c r="E25" s="12"/>
      <c r="F25" s="12"/>
      <c r="G25" s="33"/>
    </row>
    <row r="26" spans="1:7" ht="30">
      <c r="A26" s="46"/>
      <c r="B26" s="2" t="s">
        <v>91</v>
      </c>
      <c r="C26" s="12"/>
      <c r="D26" s="12"/>
      <c r="E26" s="12"/>
      <c r="F26" s="12"/>
      <c r="G26" s="33"/>
    </row>
    <row r="27" spans="1:7" ht="60">
      <c r="A27" s="46"/>
      <c r="B27" s="2" t="s">
        <v>92</v>
      </c>
      <c r="C27" s="12"/>
      <c r="D27" s="12"/>
      <c r="E27" s="12"/>
      <c r="F27" s="12"/>
      <c r="G27" s="33"/>
    </row>
    <row r="28" spans="1:7" ht="45">
      <c r="A28" s="46"/>
      <c r="B28" s="2" t="s">
        <v>93</v>
      </c>
      <c r="C28" s="12"/>
      <c r="D28" s="12"/>
      <c r="E28" s="12"/>
      <c r="F28" s="12"/>
      <c r="G28" s="33"/>
    </row>
    <row r="29" spans="1:7" ht="18.75" customHeight="1">
      <c r="A29" s="46"/>
      <c r="B29" s="2" t="s">
        <v>94</v>
      </c>
      <c r="C29" s="12"/>
      <c r="D29" s="12"/>
      <c r="E29" s="12"/>
      <c r="F29" s="12"/>
      <c r="G29" s="33"/>
    </row>
    <row r="30" spans="1:7" ht="36" customHeight="1">
      <c r="A30" s="46"/>
      <c r="B30" s="2" t="s">
        <v>95</v>
      </c>
      <c r="C30" s="12"/>
      <c r="D30" s="12"/>
      <c r="E30" s="12"/>
      <c r="F30" s="12"/>
      <c r="G30" s="33"/>
    </row>
    <row r="31" spans="1:7" ht="60">
      <c r="A31" s="46"/>
      <c r="B31" s="2" t="s">
        <v>96</v>
      </c>
      <c r="C31" s="12"/>
      <c r="D31" s="12"/>
      <c r="E31" s="12"/>
      <c r="F31" s="12"/>
      <c r="G31" s="33"/>
    </row>
    <row r="32" spans="1:7" ht="60">
      <c r="A32" s="46"/>
      <c r="B32" s="2" t="s">
        <v>97</v>
      </c>
      <c r="C32" s="12"/>
      <c r="D32" s="12"/>
      <c r="E32" s="12"/>
      <c r="F32" s="12"/>
      <c r="G32" s="33"/>
    </row>
    <row r="33" spans="1:7" ht="18.75">
      <c r="A33" s="47"/>
      <c r="B33" s="5" t="s">
        <v>12</v>
      </c>
      <c r="C33" s="23">
        <f>+SUM(C23:C32)</f>
        <v>0</v>
      </c>
      <c r="D33" s="23">
        <f>+SUM(D23:D32)</f>
        <v>0</v>
      </c>
      <c r="E33" s="23">
        <f>+SUM(E23:E32)</f>
        <v>0</v>
      </c>
      <c r="F33" s="23">
        <f>+SUM(F23:F32)</f>
        <v>0</v>
      </c>
      <c r="G33" s="2"/>
    </row>
    <row r="34" spans="1:7" ht="114" customHeight="1">
      <c r="A34" s="54" t="s">
        <v>98</v>
      </c>
      <c r="B34" s="2" t="s">
        <v>147</v>
      </c>
      <c r="C34" s="12"/>
      <c r="D34" s="12"/>
      <c r="E34" s="12"/>
      <c r="F34" s="12"/>
      <c r="G34" s="33"/>
    </row>
    <row r="35" spans="1:7" ht="40.5" customHeight="1">
      <c r="A35" s="55"/>
      <c r="B35" s="2" t="s">
        <v>148</v>
      </c>
      <c r="C35" s="12"/>
      <c r="D35" s="12"/>
      <c r="E35" s="12"/>
      <c r="F35" s="12"/>
      <c r="G35" s="33"/>
    </row>
    <row r="36" spans="1:7" ht="41.25" customHeight="1">
      <c r="A36" s="55"/>
      <c r="B36" s="2" t="s">
        <v>99</v>
      </c>
      <c r="C36" s="12"/>
      <c r="D36" s="12"/>
      <c r="E36" s="12"/>
      <c r="F36" s="12"/>
      <c r="G36" s="33"/>
    </row>
    <row r="37" spans="1:7" ht="21" customHeight="1">
      <c r="A37" s="55"/>
      <c r="B37" s="2" t="s">
        <v>100</v>
      </c>
      <c r="C37" s="12"/>
      <c r="D37" s="12"/>
      <c r="E37" s="12"/>
      <c r="F37" s="12"/>
      <c r="G37" s="33"/>
    </row>
    <row r="38" spans="1:7" ht="18.75">
      <c r="A38" s="56"/>
      <c r="B38" s="5" t="s">
        <v>12</v>
      </c>
      <c r="C38" s="23">
        <f>+SUM(C34:C37)</f>
        <v>0</v>
      </c>
      <c r="D38" s="23">
        <f>+SUM(D34:D37)</f>
        <v>0</v>
      </c>
      <c r="E38" s="23">
        <f>+SUM(E34:E37)</f>
        <v>0</v>
      </c>
      <c r="F38" s="23">
        <f>+SUM(F34:F37)</f>
        <v>0</v>
      </c>
      <c r="G38" s="2"/>
    </row>
    <row r="39" spans="1:7" ht="18.75">
      <c r="A39" s="8" t="s">
        <v>120</v>
      </c>
      <c r="B39" s="11"/>
      <c r="C39" s="25">
        <f>+C38+C33+C22+C19+C11</f>
        <v>0</v>
      </c>
      <c r="D39" s="25">
        <f>+D38+D33+D22+D19+D11</f>
        <v>0</v>
      </c>
      <c r="E39" s="25">
        <f>+E38+E33+E22+E19+E11</f>
        <v>0</v>
      </c>
      <c r="F39" s="25">
        <f>+F38+F33+F22+F19+F11</f>
        <v>0</v>
      </c>
      <c r="G39" s="2"/>
    </row>
    <row r="40" spans="1:7" ht="18.75">
      <c r="A40" s="8" t="s">
        <v>121</v>
      </c>
      <c r="B40" s="9"/>
      <c r="C40" s="10">
        <f>+C39/25</f>
        <v>0</v>
      </c>
      <c r="D40" s="10">
        <f>+D39/25</f>
        <v>0</v>
      </c>
      <c r="E40" s="10">
        <f>+E39/25</f>
        <v>0</v>
      </c>
      <c r="F40" s="10">
        <f>+F39/25</f>
        <v>0</v>
      </c>
      <c r="G40" s="2"/>
    </row>
  </sheetData>
  <mergeCells count="15">
    <mergeCell ref="C6:F6"/>
    <mergeCell ref="G6:G7"/>
    <mergeCell ref="A2:G2"/>
    <mergeCell ref="C3:G3"/>
    <mergeCell ref="D1:F1"/>
    <mergeCell ref="A1:B1"/>
    <mergeCell ref="A3:B3"/>
    <mergeCell ref="A4:G4"/>
    <mergeCell ref="A6:A7"/>
    <mergeCell ref="B6:B7"/>
    <mergeCell ref="A34:A38"/>
    <mergeCell ref="A8:A11"/>
    <mergeCell ref="A20:A22"/>
    <mergeCell ref="A23:A33"/>
    <mergeCell ref="A12:A19"/>
  </mergeCells>
  <phoneticPr fontId="13" type="noConversion"/>
  <dataValidations xWindow="371" yWindow="612" count="1">
    <dataValidation type="whole" allowBlank="1" showInputMessage="1" showErrorMessage="1" error="Digite un número válido" promptTitle="VALIDACION" prompt="DIGITE UNO o CERO" sqref="C8:F10 C12:F18 C20:F21 C23:F32 C34:F37">
      <formula1>0</formula1>
      <formula2>1</formula2>
    </dataValidation>
  </dataValidations>
  <pageMargins left="0.70866141732283472" right="0.70866141732283472" top="1.3333333333333333" bottom="1.40625" header="0.31496062992125984" footer="0.31496062992125984"/>
  <pageSetup paperSize="9" orientation="portrait" r:id="rId1"/>
  <headerFooter>
    <oddHeader>&amp;L&amp;G&amp;C
&amp;G&amp;R
&amp;G</oddHeader>
    <oddFooter xml:space="preserve">&amp;C
&amp;G
Carrera 4 No. 9 – 67 / educación@alcaldiadeibague.gov.co 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tabSelected="1" view="pageLayout" workbookViewId="0">
      <selection activeCell="A4" sqref="A4:G4"/>
    </sheetView>
  </sheetViews>
  <sheetFormatPr baseColWidth="10" defaultRowHeight="15"/>
  <cols>
    <col min="1" max="1" width="13" customWidth="1"/>
    <col min="2" max="2" width="24.7109375" customWidth="1"/>
    <col min="3" max="6" width="7.7109375" customWidth="1"/>
    <col min="7" max="7" width="22.7109375" customWidth="1"/>
  </cols>
  <sheetData>
    <row r="1" spans="1:7" ht="15.75" customHeight="1">
      <c r="A1" s="57" t="s">
        <v>1</v>
      </c>
      <c r="B1" s="57"/>
      <c r="C1" s="7"/>
      <c r="D1" s="57" t="s">
        <v>122</v>
      </c>
      <c r="E1" s="57"/>
      <c r="F1" s="57"/>
      <c r="G1" s="20"/>
    </row>
    <row r="2" spans="1:7" ht="15.75" customHeight="1">
      <c r="A2" s="44"/>
      <c r="B2" s="44"/>
      <c r="C2" s="44"/>
      <c r="D2" s="44"/>
      <c r="E2" s="44"/>
      <c r="F2" s="44"/>
      <c r="G2" s="44"/>
    </row>
    <row r="3" spans="1:7" ht="19.5" customHeight="1">
      <c r="A3" s="41" t="s">
        <v>2</v>
      </c>
      <c r="B3" s="41"/>
      <c r="C3" s="43"/>
      <c r="D3" s="43"/>
      <c r="E3" s="43"/>
      <c r="F3" s="43"/>
      <c r="G3" s="43"/>
    </row>
    <row r="4" spans="1:7" ht="21.75" customHeight="1">
      <c r="A4" s="42" t="s">
        <v>101</v>
      </c>
      <c r="B4" s="42"/>
      <c r="C4" s="42"/>
      <c r="D4" s="42"/>
      <c r="E4" s="42"/>
      <c r="F4" s="42"/>
      <c r="G4" s="42"/>
    </row>
    <row r="5" spans="1:7" ht="8.25" customHeight="1"/>
    <row r="6" spans="1:7" ht="17.25" customHeight="1">
      <c r="A6" s="51" t="s">
        <v>3</v>
      </c>
      <c r="B6" s="51" t="s">
        <v>4</v>
      </c>
      <c r="C6" s="51" t="s">
        <v>5</v>
      </c>
      <c r="D6" s="51"/>
      <c r="E6" s="51"/>
      <c r="F6" s="51"/>
      <c r="G6" s="51" t="s">
        <v>6</v>
      </c>
    </row>
    <row r="7" spans="1:7">
      <c r="A7" s="51"/>
      <c r="B7" s="51"/>
      <c r="C7" s="21">
        <v>1</v>
      </c>
      <c r="D7" s="21">
        <v>2</v>
      </c>
      <c r="E7" s="21">
        <v>3</v>
      </c>
      <c r="F7" s="21">
        <v>4</v>
      </c>
      <c r="G7" s="51"/>
    </row>
    <row r="8" spans="1:7" ht="141" customHeight="1">
      <c r="A8" s="45" t="s">
        <v>102</v>
      </c>
      <c r="B8" s="2" t="s">
        <v>103</v>
      </c>
      <c r="C8" s="12"/>
      <c r="D8" s="12"/>
      <c r="E8" s="12"/>
      <c r="F8" s="12"/>
      <c r="G8" s="13"/>
    </row>
    <row r="9" spans="1:7" ht="75" customHeight="1">
      <c r="A9" s="46"/>
      <c r="B9" s="2" t="s">
        <v>104</v>
      </c>
      <c r="C9" s="12"/>
      <c r="D9" s="12"/>
      <c r="E9" s="12"/>
      <c r="F9" s="12"/>
      <c r="G9" s="13"/>
    </row>
    <row r="10" spans="1:7" ht="60">
      <c r="A10" s="46"/>
      <c r="B10" s="2" t="s">
        <v>105</v>
      </c>
      <c r="C10" s="12"/>
      <c r="D10" s="12"/>
      <c r="E10" s="12"/>
      <c r="F10" s="12"/>
      <c r="G10" s="13"/>
    </row>
    <row r="11" spans="1:7">
      <c r="A11" s="46"/>
      <c r="B11" s="2" t="s">
        <v>106</v>
      </c>
      <c r="C11" s="12"/>
      <c r="D11" s="12"/>
      <c r="E11" s="12"/>
      <c r="F11" s="12"/>
      <c r="G11" s="13"/>
    </row>
    <row r="12" spans="1:7" ht="20.25" customHeight="1">
      <c r="A12" s="47"/>
      <c r="B12" s="5" t="s">
        <v>12</v>
      </c>
      <c r="C12" s="23">
        <f>+SUM(C8:C11)</f>
        <v>0</v>
      </c>
      <c r="D12" s="23">
        <f>+SUM(D8:D11)</f>
        <v>0</v>
      </c>
      <c r="E12" s="23">
        <f>+SUM(E8:E11)</f>
        <v>0</v>
      </c>
      <c r="F12" s="23">
        <f>+SUM(F8:F11)</f>
        <v>0</v>
      </c>
      <c r="G12" s="1"/>
    </row>
    <row r="13" spans="1:7" ht="28.5" customHeight="1">
      <c r="A13" s="45" t="s">
        <v>107</v>
      </c>
      <c r="B13" s="4" t="s">
        <v>108</v>
      </c>
      <c r="C13" s="12"/>
      <c r="D13" s="12"/>
      <c r="E13" s="12"/>
      <c r="F13" s="12"/>
      <c r="G13" s="13"/>
    </row>
    <row r="14" spans="1:7" ht="50.25" customHeight="1">
      <c r="A14" s="46"/>
      <c r="B14" s="2" t="s">
        <v>109</v>
      </c>
      <c r="C14" s="12"/>
      <c r="D14" s="12"/>
      <c r="E14" s="12"/>
      <c r="F14" s="12"/>
      <c r="G14" s="13"/>
    </row>
    <row r="15" spans="1:7" ht="61.5" customHeight="1">
      <c r="A15" s="46"/>
      <c r="B15" s="2" t="s">
        <v>110</v>
      </c>
      <c r="C15" s="12"/>
      <c r="D15" s="12"/>
      <c r="E15" s="12"/>
      <c r="F15" s="12"/>
      <c r="G15" s="13"/>
    </row>
    <row r="16" spans="1:7">
      <c r="A16" s="46"/>
      <c r="B16" s="2" t="s">
        <v>111</v>
      </c>
      <c r="C16" s="12"/>
      <c r="D16" s="12"/>
      <c r="E16" s="12"/>
      <c r="F16" s="12"/>
      <c r="G16" s="13"/>
    </row>
    <row r="17" spans="1:7" ht="18.75">
      <c r="A17" s="47"/>
      <c r="B17" s="5" t="s">
        <v>12</v>
      </c>
      <c r="C17" s="23">
        <f>+SUM(C13:C16)</f>
        <v>0</v>
      </c>
      <c r="D17" s="23">
        <f>+SUM(D13:D16)</f>
        <v>0</v>
      </c>
      <c r="E17" s="23">
        <f>+SUM(E13:E16)</f>
        <v>0</v>
      </c>
      <c r="F17" s="23">
        <f>+SUM(F13:F16)</f>
        <v>0</v>
      </c>
      <c r="G17" s="1"/>
    </row>
    <row r="18" spans="1:7" ht="42.75" customHeight="1">
      <c r="A18" s="45" t="s">
        <v>112</v>
      </c>
      <c r="B18" s="4" t="s">
        <v>113</v>
      </c>
      <c r="C18" s="12"/>
      <c r="D18" s="12"/>
      <c r="E18" s="12"/>
      <c r="F18" s="12"/>
      <c r="G18" s="13"/>
    </row>
    <row r="19" spans="1:7" ht="60.75" customHeight="1">
      <c r="A19" s="46"/>
      <c r="B19" s="4" t="s">
        <v>114</v>
      </c>
      <c r="C19" s="12"/>
      <c r="D19" s="12"/>
      <c r="E19" s="12"/>
      <c r="F19" s="12"/>
      <c r="G19" s="13"/>
    </row>
    <row r="20" spans="1:7" ht="45" customHeight="1">
      <c r="A20" s="46"/>
      <c r="B20" s="4" t="s">
        <v>115</v>
      </c>
      <c r="C20" s="12"/>
      <c r="D20" s="12"/>
      <c r="E20" s="12"/>
      <c r="F20" s="12"/>
      <c r="G20" s="13"/>
    </row>
    <row r="21" spans="1:7" ht="18.75">
      <c r="A21" s="47"/>
      <c r="B21" s="5" t="s">
        <v>12</v>
      </c>
      <c r="C21" s="23">
        <f>+SUM(C18:C20)</f>
        <v>0</v>
      </c>
      <c r="D21" s="23">
        <f>+SUM(D18:D20)</f>
        <v>0</v>
      </c>
      <c r="E21" s="23">
        <f>+SUM(E18:E20)</f>
        <v>0</v>
      </c>
      <c r="F21" s="23">
        <f>+SUM(F18:F20)</f>
        <v>0</v>
      </c>
      <c r="G21" s="1"/>
    </row>
    <row r="22" spans="1:7" ht="47.25" customHeight="1">
      <c r="A22" s="45" t="s">
        <v>116</v>
      </c>
      <c r="B22" s="2" t="s">
        <v>117</v>
      </c>
      <c r="C22" s="12"/>
      <c r="D22" s="12"/>
      <c r="E22" s="12"/>
      <c r="F22" s="12"/>
      <c r="G22" s="13"/>
    </row>
    <row r="23" spans="1:7" ht="48" customHeight="1">
      <c r="A23" s="46"/>
      <c r="B23" s="4" t="s">
        <v>118</v>
      </c>
      <c r="C23" s="12"/>
      <c r="D23" s="12"/>
      <c r="E23" s="12"/>
      <c r="F23" s="12"/>
      <c r="G23" s="13"/>
    </row>
    <row r="24" spans="1:7" ht="27.75" customHeight="1">
      <c r="A24" s="46"/>
      <c r="B24" s="4" t="s">
        <v>119</v>
      </c>
      <c r="C24" s="12"/>
      <c r="D24" s="12"/>
      <c r="E24" s="12"/>
      <c r="F24" s="12"/>
      <c r="G24" s="13"/>
    </row>
    <row r="25" spans="1:7" ht="18.75">
      <c r="A25" s="3"/>
      <c r="B25" s="5" t="s">
        <v>12</v>
      </c>
      <c r="C25" s="23">
        <f>+SUM(C22:C24)</f>
        <v>0</v>
      </c>
      <c r="D25" s="23">
        <f>+SUM(D22:D24)</f>
        <v>0</v>
      </c>
      <c r="E25" s="23">
        <f>+SUM(E22:E24)</f>
        <v>0</v>
      </c>
      <c r="F25" s="23">
        <f>+SUM(F22:F24)</f>
        <v>0</v>
      </c>
      <c r="G25" s="1"/>
    </row>
    <row r="26" spans="1:7" ht="18.75">
      <c r="A26" s="8" t="s">
        <v>120</v>
      </c>
      <c r="B26" s="11"/>
      <c r="C26" s="25">
        <f>+C25+C21+C17+C12</f>
        <v>0</v>
      </c>
      <c r="D26" s="25">
        <f>+D25+D21+D17+D12</f>
        <v>0</v>
      </c>
      <c r="E26" s="25">
        <f>+E25+E21+E17+E12</f>
        <v>0</v>
      </c>
      <c r="F26" s="25">
        <f>+F25+F21+F17+F12</f>
        <v>0</v>
      </c>
      <c r="G26" s="1"/>
    </row>
    <row r="27" spans="1:7" ht="18.75">
      <c r="A27" s="8" t="s">
        <v>121</v>
      </c>
      <c r="B27" s="9"/>
      <c r="C27" s="10">
        <f>+C26/14</f>
        <v>0</v>
      </c>
      <c r="D27" s="10">
        <f>+D26/14</f>
        <v>0</v>
      </c>
      <c r="E27" s="10">
        <f>+E26/14</f>
        <v>0</v>
      </c>
      <c r="F27" s="10">
        <f>+F26/14</f>
        <v>0</v>
      </c>
      <c r="G27" s="1"/>
    </row>
  </sheetData>
  <sheetProtection password="C3DF" sheet="1" objects="1" scenarios="1"/>
  <mergeCells count="14">
    <mergeCell ref="A8:A12"/>
    <mergeCell ref="A18:A21"/>
    <mergeCell ref="A22:A24"/>
    <mergeCell ref="A13:A17"/>
    <mergeCell ref="A1:B1"/>
    <mergeCell ref="A3:B3"/>
    <mergeCell ref="A4:G4"/>
    <mergeCell ref="A6:A7"/>
    <mergeCell ref="B6:B7"/>
    <mergeCell ref="C6:F6"/>
    <mergeCell ref="G6:G7"/>
    <mergeCell ref="A2:G2"/>
    <mergeCell ref="C3:G3"/>
    <mergeCell ref="D1:F1"/>
  </mergeCells>
  <phoneticPr fontId="13" type="noConversion"/>
  <dataValidations count="1">
    <dataValidation type="whole" allowBlank="1" showInputMessage="1" showErrorMessage="1" error="Digite un número válido" promptTitle="VALIDACION" prompt="DIGITE UNO o CERO" sqref="C8:F11 C13:F16 C18:F20 C22:F24">
      <formula1>0</formula1>
      <formula2>1</formula2>
    </dataValidation>
  </dataValidations>
  <pageMargins left="0.52" right="0.42" top="1.3333333333333333" bottom="1.2916666666666667" header="0.31496062992125984" footer="0.31496062992125984"/>
  <pageSetup paperSize="9" orientation="portrait" r:id="rId1"/>
  <headerFooter>
    <oddHeader>&amp;L&amp;G&amp;C
&amp;G&amp;R
&amp;G</oddHeader>
    <oddFooter xml:space="preserve">&amp;C
&amp;G
Carrera 4 No. 9 – 67 / educación@alcaldiadeibague.gov.co 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"/>
  <sheetViews>
    <sheetView view="pageLayout" workbookViewId="0">
      <selection activeCell="G9" sqref="G9"/>
    </sheetView>
  </sheetViews>
  <sheetFormatPr baseColWidth="10" defaultRowHeight="15"/>
  <cols>
    <col min="1" max="1" width="36.7109375" customWidth="1"/>
    <col min="7" max="7" width="14" customWidth="1"/>
  </cols>
  <sheetData>
    <row r="1" spans="1:8">
      <c r="A1" s="58" t="s">
        <v>1</v>
      </c>
      <c r="B1" s="58"/>
      <c r="C1" s="32"/>
      <c r="D1" s="58" t="s">
        <v>122</v>
      </c>
      <c r="E1" s="58"/>
      <c r="F1" s="58"/>
      <c r="G1" s="15"/>
      <c r="H1" s="14"/>
    </row>
    <row r="2" spans="1:8">
      <c r="A2" s="44"/>
      <c r="B2" s="44"/>
      <c r="C2" s="44"/>
      <c r="D2" s="44"/>
      <c r="E2" s="44"/>
      <c r="F2" s="44"/>
      <c r="G2" s="44"/>
      <c r="H2" s="14"/>
    </row>
    <row r="3" spans="1:8">
      <c r="A3" s="43" t="s">
        <v>2</v>
      </c>
      <c r="B3" s="43"/>
      <c r="C3" s="43"/>
      <c r="D3" s="43"/>
      <c r="E3" s="43"/>
      <c r="F3" s="43"/>
      <c r="G3" s="43"/>
      <c r="H3" s="14"/>
    </row>
    <row r="4" spans="1:8" ht="18.75">
      <c r="A4" s="28"/>
      <c r="B4" s="29" t="s">
        <v>129</v>
      </c>
      <c r="C4" s="29"/>
      <c r="D4" s="28"/>
      <c r="E4" s="28"/>
      <c r="F4" s="28"/>
      <c r="G4" s="28"/>
      <c r="H4" s="28"/>
    </row>
    <row r="5" spans="1:8" ht="22.5">
      <c r="A5" s="29" t="s">
        <v>142</v>
      </c>
      <c r="B5" s="30" t="s">
        <v>128</v>
      </c>
      <c r="C5" s="30" t="s">
        <v>127</v>
      </c>
      <c r="D5" s="30" t="s">
        <v>126</v>
      </c>
      <c r="E5" s="30" t="s">
        <v>125</v>
      </c>
      <c r="F5" s="28"/>
      <c r="G5" s="28"/>
      <c r="H5" s="28"/>
    </row>
    <row r="6" spans="1:8">
      <c r="A6" s="28" t="s">
        <v>138</v>
      </c>
      <c r="B6" s="31">
        <f>+'GESTIÓN DIRECTIVA'!C49</f>
        <v>0</v>
      </c>
      <c r="C6" s="31">
        <f>+'GESTIÓN DIRECTIVA'!D49</f>
        <v>0</v>
      </c>
      <c r="D6" s="31">
        <f>+'GESTIÓN DIRECTIVA'!E49</f>
        <v>0</v>
      </c>
      <c r="E6" s="31">
        <f>+'GESTIÓN DIRECTIVA'!F49</f>
        <v>0</v>
      </c>
      <c r="F6" s="28"/>
      <c r="G6" s="28"/>
      <c r="H6" s="28"/>
    </row>
    <row r="7" spans="1:8">
      <c r="A7" s="28" t="s">
        <v>139</v>
      </c>
      <c r="B7" s="31">
        <f>+'GESTIÓN ACADEMICA'!C32</f>
        <v>0</v>
      </c>
      <c r="C7" s="31">
        <f>+'GESTIÓN ACADEMICA'!D32</f>
        <v>0</v>
      </c>
      <c r="D7" s="31">
        <f>+'GESTIÓN ACADEMICA'!E32</f>
        <v>0</v>
      </c>
      <c r="E7" s="31">
        <f>+'GESTIÓN ACADEMICA'!F32</f>
        <v>0</v>
      </c>
      <c r="F7" s="28"/>
      <c r="G7" s="28"/>
      <c r="H7" s="28"/>
    </row>
    <row r="8" spans="1:8">
      <c r="A8" s="28" t="s">
        <v>140</v>
      </c>
      <c r="B8" s="31">
        <f>+'GESTIÓN ADMINIST Y FINANCIERA'!C40</f>
        <v>0</v>
      </c>
      <c r="C8" s="31">
        <f>+'GESTIÓN ADMINIST Y FINANCIERA'!D40</f>
        <v>0</v>
      </c>
      <c r="D8" s="31">
        <f>+'GESTIÓN ADMINIST Y FINANCIERA'!E40</f>
        <v>0</v>
      </c>
      <c r="E8" s="31">
        <f>+'GESTIÓN ADMINIST Y FINANCIERA'!F40</f>
        <v>0</v>
      </c>
      <c r="F8" s="28"/>
      <c r="G8" s="28"/>
      <c r="H8" s="28"/>
    </row>
    <row r="9" spans="1:8">
      <c r="A9" s="28" t="s">
        <v>141</v>
      </c>
      <c r="B9" s="31">
        <f>+'GESTIÓN DE LA COMUNIDAD'!C27</f>
        <v>0</v>
      </c>
      <c r="C9" s="31">
        <f>+'GESTIÓN DE LA COMUNIDAD'!D27</f>
        <v>0</v>
      </c>
      <c r="D9" s="31">
        <f>+'GESTIÓN DE LA COMUNIDAD'!E27</f>
        <v>0</v>
      </c>
      <c r="E9" s="31">
        <f>+'GESTIÓN DE LA COMUNIDAD'!F27</f>
        <v>0</v>
      </c>
      <c r="F9" s="28"/>
      <c r="G9" s="28"/>
      <c r="H9" s="28"/>
    </row>
    <row r="10" spans="1:8">
      <c r="A10" s="28"/>
      <c r="B10" s="28"/>
      <c r="C10" s="28"/>
      <c r="D10" s="28"/>
      <c r="E10" s="28"/>
      <c r="F10" s="28"/>
    </row>
  </sheetData>
  <sheetProtection password="C3DF" sheet="1" objects="1" scenarios="1"/>
  <mergeCells count="5">
    <mergeCell ref="A1:B1"/>
    <mergeCell ref="D1:F1"/>
    <mergeCell ref="A2:G2"/>
    <mergeCell ref="A3:B3"/>
    <mergeCell ref="C3:G3"/>
  </mergeCells>
  <phoneticPr fontId="13" type="noConversion"/>
  <pageMargins left="0.70866141732283472" right="0.70866141732283472" top="1.3333333333333333" bottom="1.2916666666666667" header="0.31496062992125984" footer="0.31496062992125984"/>
  <pageSetup paperSize="9" orientation="landscape" r:id="rId1"/>
  <headerFooter>
    <oddHeader>&amp;L&amp;G&amp;C
&amp;G&amp;R
&amp;G</oddHeader>
    <oddFooter xml:space="preserve">&amp;C
&amp;G
Carrera 4 No. 9 – 67 / educación@alcaldiadeibague.gov.co </oddFooter>
  </headerFooter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INSTRUCCIONES</vt:lpstr>
      <vt:lpstr>GESTIÓN DIRECTIVA</vt:lpstr>
      <vt:lpstr>BASE</vt:lpstr>
      <vt:lpstr>GESTIÓN ACADEMICA</vt:lpstr>
      <vt:lpstr>GESTIÓN ADMINIST Y FINANCIERA</vt:lpstr>
      <vt:lpstr>GESTIÓN DE LA COMUNIDAD</vt:lpstr>
      <vt:lpstr>PERFIL INSTITUCIONAL</vt:lpstr>
      <vt:lpstr>Hoja1</vt:lpstr>
      <vt:lpstr>'GESTIÓN ACADEMICA'!Títulos_a_imprimir</vt:lpstr>
      <vt:lpstr>'GESTIÓN ADMINIST Y FINANCIERA'!Títulos_a_imprimir</vt:lpstr>
      <vt:lpstr>'GESTIÓN DE LA COMUNIDAD'!Títulos_a_imprimir</vt:lpstr>
      <vt:lpstr>'GESTIÓN DIRECTIVA'!Títulos_a_imprimir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MINISTERIO DE EDUCACION</cp:lastModifiedBy>
  <cp:lastPrinted>2012-01-18T21:53:32Z</cp:lastPrinted>
  <dcterms:created xsi:type="dcterms:W3CDTF">2010-12-01T18:42:57Z</dcterms:created>
  <dcterms:modified xsi:type="dcterms:W3CDTF">2012-10-12T21:00:04Z</dcterms:modified>
</cp:coreProperties>
</file>