
<file path=[Content_Types].xml><?xml version="1.0" encoding="utf-8"?>
<Types xmlns="http://schemas.openxmlformats.org/package/2006/content-types">
  <Override PartName="/xl/charts/chart6.xml" ContentType="application/vnd.openxmlformats-officedocument.drawingml.chart+xml"/>
  <Override PartName="/xl/charts/chart20.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charts/chart4.xml" ContentType="application/vnd.openxmlformats-officedocument.drawingml.chart+xml"/>
  <Override PartName="/xl/worksheets/sheet7.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9.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worksheets/sheet1.xml" ContentType="application/vnd.openxmlformats-officedocument.spreadsheetml.worksheet+xml"/>
  <Default Extension="vml" ContentType="application/vnd.openxmlformats-officedocument.vmlDrawing"/>
  <Override PartName="/xl/charts/chart16.xml" ContentType="application/vnd.openxmlformats-officedocument.drawingml.chart+xml"/>
  <Override PartName="/xl/charts/chart17.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alcChain.xml" ContentType="application/vnd.openxmlformats-officedocument.spreadsheetml.calcChain+xml"/>
  <Override PartName="/xl/sharedStrings.xml" ContentType="application/vnd.openxmlformats-officedocument.spreadsheetml.sharedString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docProps/core.xml" ContentType="application/vnd.openxmlformats-package.core-properties+xml"/>
  <Default Extension="bin" ContentType="application/vnd.openxmlformats-officedocument.spreadsheetml.printerSettings"/>
  <Override PartName="/xl/charts/chart7.xml" ContentType="application/vnd.openxmlformats-officedocument.drawingml.chart+xml"/>
  <Override PartName="/xl/charts/chart10.xml" ContentType="application/vnd.openxmlformats-officedocument.drawingml.chart+xml"/>
  <Override PartName="/xl/charts/chart5.xml" ContentType="application/vnd.openxmlformats-officedocument.drawingml.chart+xml"/>
  <Override PartName="/xl/drawings/drawing7.xml" ContentType="application/vnd.openxmlformats-officedocument.drawing+xml"/>
  <Override PartName="/xl/worksheets/sheet6.xml" ContentType="application/vnd.openxmlformats-officedocument.spreadsheetml.worksheet+xml"/>
  <Default Extension="jpeg" ContentType="image/jpeg"/>
  <Override PartName="/xl/drawings/drawing5.xml" ContentType="application/vnd.openxmlformats-officedocument.drawing+xml"/>
  <Override PartName="/xl/charts/chart3.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0" yWindow="120" windowWidth="15255" windowHeight="8100" tabRatio="822"/>
  </bookViews>
  <sheets>
    <sheet name="INSTRUCCIONES" sheetId="9" r:id="rId1"/>
    <sheet name="H2 APROB Y REPR POR AREAS CON %" sheetId="3" r:id="rId2"/>
    <sheet name="APROB Y REPROB POR AREAS CO (2)" sheetId="5" state="hidden" r:id="rId3"/>
    <sheet name="H3 APROB Y REPROB SIN PORCENT" sheetId="1" r:id="rId4"/>
    <sheet name="H4 RESUMEN" sheetId="2" r:id="rId5"/>
    <sheet name="H5 REPROB POR AREAS ASIGNATURAS" sheetId="4" r:id="rId6"/>
    <sheet name="H7 REPROBAC POR GRADOS" sheetId="8" r:id="rId7"/>
  </sheets>
  <calcPr calcId="124519"/>
</workbook>
</file>

<file path=xl/calcChain.xml><?xml version="1.0" encoding="utf-8"?>
<calcChain xmlns="http://schemas.openxmlformats.org/spreadsheetml/2006/main">
  <c r="B29" i="2"/>
  <c r="B83" i="1"/>
  <c r="I9" l="1"/>
  <c r="I9" i="2" s="1"/>
  <c r="C9" i="1"/>
  <c r="C9" i="2" s="1"/>
  <c r="C8"/>
  <c r="C2" i="4" s="1"/>
  <c r="B34" i="5"/>
  <c r="E7" i="2"/>
  <c r="C4"/>
  <c r="A4"/>
  <c r="A10" i="1"/>
  <c r="C8"/>
  <c r="E7"/>
  <c r="C4"/>
  <c r="A4"/>
  <c r="B20" i="5"/>
  <c r="B53" s="1"/>
  <c r="B21"/>
  <c r="B54" s="1"/>
  <c r="B22"/>
  <c r="B55" s="1"/>
  <c r="B23"/>
  <c r="B56" s="1"/>
  <c r="B24"/>
  <c r="B57" s="1"/>
  <c r="B25"/>
  <c r="B58" s="1"/>
  <c r="B26"/>
  <c r="B59" s="1"/>
  <c r="B27"/>
  <c r="B60" s="1"/>
  <c r="B28"/>
  <c r="B61" s="1"/>
  <c r="B29"/>
  <c r="B62" s="1"/>
  <c r="B30"/>
  <c r="B63" s="1"/>
  <c r="B31"/>
  <c r="B64" s="1"/>
  <c r="B32"/>
  <c r="B65" s="1"/>
  <c r="B33"/>
  <c r="B66" s="1"/>
  <c r="B35"/>
  <c r="B68" s="1"/>
  <c r="B36"/>
  <c r="B37"/>
  <c r="B38"/>
  <c r="B39"/>
  <c r="B72" s="1"/>
  <c r="B40"/>
  <c r="B41"/>
  <c r="B42"/>
  <c r="B43"/>
  <c r="B76" s="1"/>
  <c r="B44"/>
  <c r="B45"/>
  <c r="B46"/>
  <c r="B47"/>
  <c r="B80" s="1"/>
  <c r="B48"/>
  <c r="B81" s="1"/>
  <c r="B19"/>
  <c r="B52" s="1"/>
  <c r="E15"/>
  <c r="G15"/>
  <c r="I15"/>
  <c r="K15"/>
  <c r="M15"/>
  <c r="O15"/>
  <c r="Q15"/>
  <c r="Q79" s="1"/>
  <c r="R79" s="1"/>
  <c r="S15"/>
  <c r="C15"/>
  <c r="U15" s="1"/>
  <c r="E14"/>
  <c r="G14"/>
  <c r="G12" s="1"/>
  <c r="I14"/>
  <c r="K14"/>
  <c r="K12" s="1"/>
  <c r="M14"/>
  <c r="O14"/>
  <c r="O12" s="1"/>
  <c r="Q14"/>
  <c r="S14"/>
  <c r="S12" s="1"/>
  <c r="C14"/>
  <c r="E19"/>
  <c r="E49" s="1"/>
  <c r="G19"/>
  <c r="I19"/>
  <c r="I49" s="1"/>
  <c r="I82" s="1"/>
  <c r="J82" s="1"/>
  <c r="K19"/>
  <c r="M19"/>
  <c r="M49" s="1"/>
  <c r="O19"/>
  <c r="Q19"/>
  <c r="Q49" s="1"/>
  <c r="Q82" s="1"/>
  <c r="R82" s="1"/>
  <c r="S19"/>
  <c r="W82"/>
  <c r="S81"/>
  <c r="T81" s="1"/>
  <c r="Q81"/>
  <c r="R81" s="1"/>
  <c r="S80"/>
  <c r="T80" s="1"/>
  <c r="Q80"/>
  <c r="R80" s="1"/>
  <c r="S79"/>
  <c r="T79" s="1"/>
  <c r="B79"/>
  <c r="S78"/>
  <c r="T78" s="1"/>
  <c r="Q78"/>
  <c r="R78" s="1"/>
  <c r="B78"/>
  <c r="S77"/>
  <c r="T77" s="1"/>
  <c r="B77"/>
  <c r="S76"/>
  <c r="T76" s="1"/>
  <c r="Q76"/>
  <c r="R76" s="1"/>
  <c r="S75"/>
  <c r="T75" s="1"/>
  <c r="B75"/>
  <c r="S74"/>
  <c r="T74" s="1"/>
  <c r="Q74"/>
  <c r="R74" s="1"/>
  <c r="B74"/>
  <c r="S73"/>
  <c r="T73" s="1"/>
  <c r="B73"/>
  <c r="S72"/>
  <c r="T72" s="1"/>
  <c r="Q72"/>
  <c r="R72" s="1"/>
  <c r="S71"/>
  <c r="T71" s="1"/>
  <c r="B71"/>
  <c r="S70"/>
  <c r="T70" s="1"/>
  <c r="Q70"/>
  <c r="R70" s="1"/>
  <c r="B70"/>
  <c r="S69"/>
  <c r="T69" s="1"/>
  <c r="B69"/>
  <c r="S68"/>
  <c r="T68" s="1"/>
  <c r="Q68"/>
  <c r="R68" s="1"/>
  <c r="S67"/>
  <c r="T67" s="1"/>
  <c r="B67"/>
  <c r="S66"/>
  <c r="T66" s="1"/>
  <c r="Q66"/>
  <c r="R66" s="1"/>
  <c r="S65"/>
  <c r="T65" s="1"/>
  <c r="S64"/>
  <c r="T64" s="1"/>
  <c r="Q64"/>
  <c r="R64" s="1"/>
  <c r="S63"/>
  <c r="T63" s="1"/>
  <c r="S62"/>
  <c r="T62" s="1"/>
  <c r="Q62"/>
  <c r="R62" s="1"/>
  <c r="S61"/>
  <c r="T61" s="1"/>
  <c r="S60"/>
  <c r="T60" s="1"/>
  <c r="Q60"/>
  <c r="R60" s="1"/>
  <c r="S59"/>
  <c r="T59" s="1"/>
  <c r="S58"/>
  <c r="T58" s="1"/>
  <c r="Q58"/>
  <c r="R58" s="1"/>
  <c r="S57"/>
  <c r="T57" s="1"/>
  <c r="S56"/>
  <c r="T56" s="1"/>
  <c r="Q56"/>
  <c r="R56" s="1"/>
  <c r="S55"/>
  <c r="T55" s="1"/>
  <c r="S54"/>
  <c r="T54" s="1"/>
  <c r="Q54"/>
  <c r="R54" s="1"/>
  <c r="S53"/>
  <c r="T53" s="1"/>
  <c r="S52"/>
  <c r="T52" s="1"/>
  <c r="Q52"/>
  <c r="R52" s="1"/>
  <c r="S49"/>
  <c r="S82" s="1"/>
  <c r="T82" s="1"/>
  <c r="O49"/>
  <c r="O82" s="1"/>
  <c r="P82" s="1"/>
  <c r="K49"/>
  <c r="K82" s="1"/>
  <c r="L82" s="1"/>
  <c r="G49"/>
  <c r="G82" s="1"/>
  <c r="H82" s="1"/>
  <c r="C49"/>
  <c r="C82" s="1"/>
  <c r="D82" s="1"/>
  <c r="U14"/>
  <c r="Q12"/>
  <c r="M12"/>
  <c r="I12"/>
  <c r="E12"/>
  <c r="B19" i="1"/>
  <c r="B52" s="1"/>
  <c r="B20"/>
  <c r="B53" s="1"/>
  <c r="B21"/>
  <c r="B54" s="1"/>
  <c r="B22"/>
  <c r="B55" s="1"/>
  <c r="B23"/>
  <c r="B56" s="1"/>
  <c r="B24"/>
  <c r="B57" s="1"/>
  <c r="B25"/>
  <c r="B58" s="1"/>
  <c r="B26"/>
  <c r="B59" s="1"/>
  <c r="B27"/>
  <c r="B60" s="1"/>
  <c r="B28"/>
  <c r="B61" s="1"/>
  <c r="B29"/>
  <c r="B62" s="1"/>
  <c r="B30"/>
  <c r="B63" s="1"/>
  <c r="B31"/>
  <c r="B64" s="1"/>
  <c r="B32"/>
  <c r="B65" s="1"/>
  <c r="B33"/>
  <c r="B66" s="1"/>
  <c r="B34"/>
  <c r="B67" s="1"/>
  <c r="B35"/>
  <c r="B68" s="1"/>
  <c r="B36"/>
  <c r="B69" s="1"/>
  <c r="B37"/>
  <c r="B70" s="1"/>
  <c r="B38"/>
  <c r="B71" s="1"/>
  <c r="B39"/>
  <c r="B72" s="1"/>
  <c r="B40"/>
  <c r="B73" s="1"/>
  <c r="B41"/>
  <c r="B74" s="1"/>
  <c r="B42"/>
  <c r="B75" s="1"/>
  <c r="B43"/>
  <c r="B76" s="1"/>
  <c r="B44"/>
  <c r="B77" s="1"/>
  <c r="B45"/>
  <c r="B78" s="1"/>
  <c r="B46"/>
  <c r="B79" s="1"/>
  <c r="B47"/>
  <c r="B80" s="1"/>
  <c r="B18"/>
  <c r="B51" s="1"/>
  <c r="B53" i="3"/>
  <c r="B54"/>
  <c r="B55"/>
  <c r="B56"/>
  <c r="B57"/>
  <c r="B58"/>
  <c r="B59"/>
  <c r="B60"/>
  <c r="B61"/>
  <c r="B62"/>
  <c r="B63"/>
  <c r="B64"/>
  <c r="B65"/>
  <c r="B66"/>
  <c r="B67"/>
  <c r="B68"/>
  <c r="B69"/>
  <c r="B70"/>
  <c r="B71"/>
  <c r="B72"/>
  <c r="B73"/>
  <c r="B74"/>
  <c r="B75"/>
  <c r="B76"/>
  <c r="B77"/>
  <c r="B78"/>
  <c r="B79"/>
  <c r="B80"/>
  <c r="B81"/>
  <c r="B52"/>
  <c r="P48"/>
  <c r="P48" i="5"/>
  <c r="N48" i="3"/>
  <c r="N48" i="5"/>
  <c r="L48" i="3"/>
  <c r="L48" i="5"/>
  <c r="J48" i="3"/>
  <c r="J48" i="5"/>
  <c r="H48" i="3"/>
  <c r="H48" i="5"/>
  <c r="F48" i="3"/>
  <c r="F48" i="5"/>
  <c r="D48" i="3"/>
  <c r="D48" i="5"/>
  <c r="K47" i="1"/>
  <c r="K80"/>
  <c r="J47"/>
  <c r="J80"/>
  <c r="I47"/>
  <c r="H47"/>
  <c r="H80" s="1"/>
  <c r="G47"/>
  <c r="G80" s="1"/>
  <c r="F47"/>
  <c r="F80" s="1"/>
  <c r="K46"/>
  <c r="K79" s="1"/>
  <c r="J46"/>
  <c r="J79" s="1"/>
  <c r="I46"/>
  <c r="I79" s="1"/>
  <c r="H46"/>
  <c r="H79" s="1"/>
  <c r="G46"/>
  <c r="G79" s="1"/>
  <c r="F46"/>
  <c r="F79" s="1"/>
  <c r="K45"/>
  <c r="K78" s="1"/>
  <c r="J45"/>
  <c r="J78" s="1"/>
  <c r="I45"/>
  <c r="I78" s="1"/>
  <c r="H45"/>
  <c r="H78" s="1"/>
  <c r="G45"/>
  <c r="G78" s="1"/>
  <c r="F45"/>
  <c r="F78" s="1"/>
  <c r="K44"/>
  <c r="K77" s="1"/>
  <c r="J44"/>
  <c r="J77" s="1"/>
  <c r="I44"/>
  <c r="I77" s="1"/>
  <c r="H44"/>
  <c r="H77" s="1"/>
  <c r="G44"/>
  <c r="G77" s="1"/>
  <c r="F44"/>
  <c r="F77" s="1"/>
  <c r="K43"/>
  <c r="K76" s="1"/>
  <c r="J43"/>
  <c r="J76" s="1"/>
  <c r="I43"/>
  <c r="I76" s="1"/>
  <c r="H43"/>
  <c r="H76" s="1"/>
  <c r="G43"/>
  <c r="G76" s="1"/>
  <c r="F43"/>
  <c r="F76" s="1"/>
  <c r="K42"/>
  <c r="K75" s="1"/>
  <c r="J42"/>
  <c r="J75" s="1"/>
  <c r="I42"/>
  <c r="I75" s="1"/>
  <c r="H42"/>
  <c r="H75" s="1"/>
  <c r="G42"/>
  <c r="G75" s="1"/>
  <c r="F42"/>
  <c r="F75" s="1"/>
  <c r="K41"/>
  <c r="K74" s="1"/>
  <c r="J41"/>
  <c r="J74" s="1"/>
  <c r="I41"/>
  <c r="I74" s="1"/>
  <c r="H41"/>
  <c r="H74" s="1"/>
  <c r="G41"/>
  <c r="G74" s="1"/>
  <c r="F41"/>
  <c r="F74" s="1"/>
  <c r="K40"/>
  <c r="K73" s="1"/>
  <c r="J40"/>
  <c r="J73" s="1"/>
  <c r="I40"/>
  <c r="H40"/>
  <c r="G40"/>
  <c r="F40"/>
  <c r="F73" s="1"/>
  <c r="K39"/>
  <c r="K72" s="1"/>
  <c r="J39"/>
  <c r="J72" s="1"/>
  <c r="I39"/>
  <c r="I72" s="1"/>
  <c r="H39"/>
  <c r="H72" s="1"/>
  <c r="G39"/>
  <c r="G72" s="1"/>
  <c r="F39"/>
  <c r="F72" s="1"/>
  <c r="K38"/>
  <c r="K71" s="1"/>
  <c r="J38"/>
  <c r="J71" s="1"/>
  <c r="I38"/>
  <c r="H38"/>
  <c r="G38"/>
  <c r="F38"/>
  <c r="K37"/>
  <c r="K70" s="1"/>
  <c r="J37"/>
  <c r="J70" s="1"/>
  <c r="I37"/>
  <c r="H37"/>
  <c r="G37"/>
  <c r="F37"/>
  <c r="K36"/>
  <c r="K69" s="1"/>
  <c r="J36"/>
  <c r="J69" s="1"/>
  <c r="I36"/>
  <c r="H36"/>
  <c r="G36"/>
  <c r="F36"/>
  <c r="K35"/>
  <c r="K68" s="1"/>
  <c r="J35"/>
  <c r="J68" s="1"/>
  <c r="I35"/>
  <c r="H35"/>
  <c r="G35"/>
  <c r="G68" s="1"/>
  <c r="F35"/>
  <c r="F68" s="1"/>
  <c r="K34"/>
  <c r="K67" s="1"/>
  <c r="J34"/>
  <c r="J67" s="1"/>
  <c r="I34"/>
  <c r="H34"/>
  <c r="G34"/>
  <c r="G67" s="1"/>
  <c r="F34"/>
  <c r="F67" s="1"/>
  <c r="K33"/>
  <c r="K66" s="1"/>
  <c r="J33"/>
  <c r="J66" s="1"/>
  <c r="I33"/>
  <c r="H33"/>
  <c r="G33"/>
  <c r="F33"/>
  <c r="K32"/>
  <c r="K65" s="1"/>
  <c r="J32"/>
  <c r="J65" s="1"/>
  <c r="I32"/>
  <c r="H32"/>
  <c r="G32"/>
  <c r="G65" s="1"/>
  <c r="F32"/>
  <c r="F65" s="1"/>
  <c r="K31"/>
  <c r="K64" s="1"/>
  <c r="J31"/>
  <c r="J64" s="1"/>
  <c r="I31"/>
  <c r="H31"/>
  <c r="G31"/>
  <c r="G64" s="1"/>
  <c r="F31"/>
  <c r="F64" s="1"/>
  <c r="K30"/>
  <c r="K63" s="1"/>
  <c r="J30"/>
  <c r="J63" s="1"/>
  <c r="I30"/>
  <c r="H30"/>
  <c r="G30"/>
  <c r="F30"/>
  <c r="K29"/>
  <c r="K62" s="1"/>
  <c r="J29"/>
  <c r="J62" s="1"/>
  <c r="I29"/>
  <c r="I62" s="1"/>
  <c r="H29"/>
  <c r="H62" s="1"/>
  <c r="G29"/>
  <c r="G62" s="1"/>
  <c r="F29"/>
  <c r="F62" s="1"/>
  <c r="K28"/>
  <c r="K61" s="1"/>
  <c r="J28"/>
  <c r="J61" s="1"/>
  <c r="I28"/>
  <c r="H28"/>
  <c r="G28"/>
  <c r="F28"/>
  <c r="K27"/>
  <c r="K60" s="1"/>
  <c r="J27"/>
  <c r="J60" s="1"/>
  <c r="I27"/>
  <c r="H27"/>
  <c r="G27"/>
  <c r="F27"/>
  <c r="K26"/>
  <c r="K59" s="1"/>
  <c r="J26"/>
  <c r="J59" s="1"/>
  <c r="I26"/>
  <c r="H26"/>
  <c r="G26"/>
  <c r="F26"/>
  <c r="K25"/>
  <c r="K58" s="1"/>
  <c r="J25"/>
  <c r="J58" s="1"/>
  <c r="I25"/>
  <c r="H25"/>
  <c r="G25"/>
  <c r="F25"/>
  <c r="K24"/>
  <c r="K57" s="1"/>
  <c r="J24"/>
  <c r="J57" s="1"/>
  <c r="I24"/>
  <c r="I57" s="1"/>
  <c r="H24"/>
  <c r="H57" s="1"/>
  <c r="G24"/>
  <c r="G57" s="1"/>
  <c r="F24"/>
  <c r="F57" s="1"/>
  <c r="K23"/>
  <c r="K56" s="1"/>
  <c r="J23"/>
  <c r="J56" s="1"/>
  <c r="I23"/>
  <c r="H23"/>
  <c r="G23"/>
  <c r="G56" s="1"/>
  <c r="F23"/>
  <c r="F56" s="1"/>
  <c r="K22"/>
  <c r="K55" s="1"/>
  <c r="J22"/>
  <c r="J55" s="1"/>
  <c r="I22"/>
  <c r="I55" s="1"/>
  <c r="H22"/>
  <c r="G22"/>
  <c r="F22"/>
  <c r="K21"/>
  <c r="K54" s="1"/>
  <c r="J21"/>
  <c r="J54" s="1"/>
  <c r="I21"/>
  <c r="H21"/>
  <c r="G21"/>
  <c r="F21"/>
  <c r="K20"/>
  <c r="K53" s="1"/>
  <c r="J20"/>
  <c r="J53" s="1"/>
  <c r="I20"/>
  <c r="H20"/>
  <c r="G20"/>
  <c r="F20"/>
  <c r="K19"/>
  <c r="K52" s="1"/>
  <c r="J19"/>
  <c r="J52" s="1"/>
  <c r="I19"/>
  <c r="H19"/>
  <c r="G19"/>
  <c r="F19"/>
  <c r="E22"/>
  <c r="E55" s="1"/>
  <c r="G56" i="3" s="1"/>
  <c r="H56" s="1"/>
  <c r="E23" i="1"/>
  <c r="E56" s="1"/>
  <c r="G57" i="3" s="1"/>
  <c r="H57" s="1"/>
  <c r="E24" i="1"/>
  <c r="E25"/>
  <c r="E26"/>
  <c r="E27"/>
  <c r="E28"/>
  <c r="E29"/>
  <c r="E62" s="1"/>
  <c r="E30"/>
  <c r="E31"/>
  <c r="E64" s="1"/>
  <c r="E32"/>
  <c r="E65" s="1"/>
  <c r="E33"/>
  <c r="E34"/>
  <c r="E67" s="1"/>
  <c r="E35"/>
  <c r="E68" s="1"/>
  <c r="E36"/>
  <c r="E37"/>
  <c r="E70" s="1"/>
  <c r="E38"/>
  <c r="E71" s="1"/>
  <c r="E39"/>
  <c r="E40"/>
  <c r="E73" s="1"/>
  <c r="E41"/>
  <c r="E74" s="1"/>
  <c r="E42"/>
  <c r="E75" s="1"/>
  <c r="E43"/>
  <c r="E76" s="1"/>
  <c r="E44"/>
  <c r="E77" s="1"/>
  <c r="E45"/>
  <c r="E78" s="1"/>
  <c r="E46"/>
  <c r="E79" s="1"/>
  <c r="E47"/>
  <c r="E80" s="1"/>
  <c r="E21"/>
  <c r="E20"/>
  <c r="E19"/>
  <c r="K18"/>
  <c r="K51" s="1"/>
  <c r="J18"/>
  <c r="J51" s="1"/>
  <c r="I18"/>
  <c r="H18"/>
  <c r="G18"/>
  <c r="F18"/>
  <c r="E18"/>
  <c r="K15"/>
  <c r="K16" i="2" s="1"/>
  <c r="K14" i="1"/>
  <c r="K15" i="2" s="1"/>
  <c r="J15" i="1"/>
  <c r="J16" i="2" s="1"/>
  <c r="J14" i="1"/>
  <c r="I15"/>
  <c r="I56"/>
  <c r="O57" i="3" s="1"/>
  <c r="P57" s="1"/>
  <c r="I14" i="1"/>
  <c r="I15" i="2" s="1"/>
  <c r="H15" i="1"/>
  <c r="H73" s="1"/>
  <c r="H14"/>
  <c r="G15"/>
  <c r="G73" s="1"/>
  <c r="G53"/>
  <c r="K54" i="3" s="1"/>
  <c r="L54" s="1"/>
  <c r="G14" i="1"/>
  <c r="G15" i="2" s="1"/>
  <c r="F15" i="1"/>
  <c r="F71" s="1"/>
  <c r="F14"/>
  <c r="F15" i="2" s="1"/>
  <c r="E15" i="1"/>
  <c r="E14"/>
  <c r="E15" i="2" s="1"/>
  <c r="D47" i="1"/>
  <c r="D80" s="1"/>
  <c r="D46"/>
  <c r="D79" s="1"/>
  <c r="D45"/>
  <c r="D78" s="1"/>
  <c r="D44"/>
  <c r="D77" s="1"/>
  <c r="D43"/>
  <c r="D76" s="1"/>
  <c r="D42"/>
  <c r="D75" s="1"/>
  <c r="D41"/>
  <c r="D74" s="1"/>
  <c r="D40"/>
  <c r="D73" s="1"/>
  <c r="D39"/>
  <c r="D38"/>
  <c r="D71" s="1"/>
  <c r="D37"/>
  <c r="D70" s="1"/>
  <c r="D36"/>
  <c r="D35"/>
  <c r="D68" s="1"/>
  <c r="D34"/>
  <c r="D67" s="1"/>
  <c r="D33"/>
  <c r="D32"/>
  <c r="D65" s="1"/>
  <c r="D31"/>
  <c r="D64" s="1"/>
  <c r="D30"/>
  <c r="D29"/>
  <c r="D62" s="1"/>
  <c r="D28"/>
  <c r="D27"/>
  <c r="D26"/>
  <c r="D25"/>
  <c r="D24"/>
  <c r="D57" s="1"/>
  <c r="E58" i="3" s="1"/>
  <c r="F58" s="1"/>
  <c r="D23" i="1"/>
  <c r="D56" s="1"/>
  <c r="E57" i="3" s="1"/>
  <c r="F57" s="1"/>
  <c r="D22" i="1"/>
  <c r="D21"/>
  <c r="D20"/>
  <c r="D19"/>
  <c r="D18"/>
  <c r="D15"/>
  <c r="D72" s="1"/>
  <c r="D14"/>
  <c r="D15" i="2" s="1"/>
  <c r="N15" s="1"/>
  <c r="C14" i="1"/>
  <c r="C15"/>
  <c r="T48" i="3"/>
  <c r="T48" i="5"/>
  <c r="T47" i="3"/>
  <c r="T47" i="5"/>
  <c r="T46" i="3"/>
  <c r="T46" i="5"/>
  <c r="T45" i="3"/>
  <c r="T45" i="5"/>
  <c r="T44" i="3"/>
  <c r="T44" i="5"/>
  <c r="T43" i="3"/>
  <c r="T43" i="5"/>
  <c r="T42" i="3"/>
  <c r="T42" i="5"/>
  <c r="T41" i="3"/>
  <c r="T41" i="5"/>
  <c r="T40" i="3"/>
  <c r="T40" i="5"/>
  <c r="T39" i="3"/>
  <c r="T39" i="5"/>
  <c r="T38" i="3"/>
  <c r="T38" i="5"/>
  <c r="T37" i="3"/>
  <c r="T37" i="5"/>
  <c r="T36" i="3"/>
  <c r="T36" i="5"/>
  <c r="T35" i="3"/>
  <c r="T35" i="5"/>
  <c r="T34" i="3"/>
  <c r="T34" i="5"/>
  <c r="T33" i="3"/>
  <c r="T33" i="5"/>
  <c r="T32" i="3"/>
  <c r="T32" i="5"/>
  <c r="T31" i="3"/>
  <c r="T31" i="5"/>
  <c r="T30" i="3"/>
  <c r="T30" i="5"/>
  <c r="T29" i="3"/>
  <c r="T29" i="5"/>
  <c r="T28" i="3"/>
  <c r="T28" i="5"/>
  <c r="T27" i="3"/>
  <c r="T27" i="5"/>
  <c r="T26" i="3"/>
  <c r="T26" i="5"/>
  <c r="T25" i="3"/>
  <c r="T25" i="5"/>
  <c r="T24" i="3"/>
  <c r="T24" i="5"/>
  <c r="T23" i="3"/>
  <c r="T23" i="5"/>
  <c r="T22" i="3"/>
  <c r="T22" i="5"/>
  <c r="T21" i="3"/>
  <c r="T21" i="5"/>
  <c r="T19" i="3"/>
  <c r="T19" i="5"/>
  <c r="R48" i="3"/>
  <c r="R48" i="5"/>
  <c r="R47" i="3"/>
  <c r="R47" i="5"/>
  <c r="R46" i="3"/>
  <c r="R46" i="5"/>
  <c r="R45" i="3"/>
  <c r="R45" i="5"/>
  <c r="R44" i="3"/>
  <c r="R44" i="5"/>
  <c r="R43" i="3"/>
  <c r="R43" i="5"/>
  <c r="R42" i="3"/>
  <c r="R42" i="5"/>
  <c r="R41" i="3"/>
  <c r="R41" i="5"/>
  <c r="R40" i="3"/>
  <c r="R40" i="5"/>
  <c r="R39" i="3"/>
  <c r="R39" i="5"/>
  <c r="R38" i="3"/>
  <c r="R38" i="5"/>
  <c r="R37" i="3"/>
  <c r="R37" i="5"/>
  <c r="R36" i="3"/>
  <c r="R36" i="5"/>
  <c r="R35" i="3"/>
  <c r="R35" i="5"/>
  <c r="R34" i="3"/>
  <c r="R34" i="5"/>
  <c r="R33" i="3"/>
  <c r="R33" i="5"/>
  <c r="R32" i="3"/>
  <c r="R32" i="5"/>
  <c r="R31" i="3"/>
  <c r="R31" i="5"/>
  <c r="R30" i="3"/>
  <c r="R30" i="5"/>
  <c r="R29" i="3"/>
  <c r="R29" i="5"/>
  <c r="R28" i="3"/>
  <c r="R28" i="5"/>
  <c r="R27" i="3"/>
  <c r="R27" i="5"/>
  <c r="R26" i="3"/>
  <c r="R26" i="5"/>
  <c r="R25" i="3"/>
  <c r="R25" i="5"/>
  <c r="R24" i="3"/>
  <c r="R24" i="5"/>
  <c r="R23" i="3"/>
  <c r="R23" i="5"/>
  <c r="R22" i="3"/>
  <c r="R22" i="5"/>
  <c r="R21" i="3"/>
  <c r="R21" i="5"/>
  <c r="P47" i="3"/>
  <c r="P47" i="5"/>
  <c r="P46" i="3"/>
  <c r="P46" i="5"/>
  <c r="P45" i="3"/>
  <c r="P45" i="5"/>
  <c r="P44" i="3"/>
  <c r="P44" i="5"/>
  <c r="P43" i="3"/>
  <c r="P43" i="5"/>
  <c r="P42" i="3"/>
  <c r="P42" i="5"/>
  <c r="P41" i="3"/>
  <c r="P41" i="5"/>
  <c r="P40" i="3"/>
  <c r="P40" i="5"/>
  <c r="P39" i="3"/>
  <c r="P39" i="5"/>
  <c r="P38" i="3"/>
  <c r="P38" i="5"/>
  <c r="P37" i="3"/>
  <c r="P37" i="5"/>
  <c r="P36" i="3"/>
  <c r="P36" i="5"/>
  <c r="P35" i="3"/>
  <c r="P35" i="5"/>
  <c r="P34" i="3"/>
  <c r="P34" i="5"/>
  <c r="P33" i="3"/>
  <c r="P33" i="5"/>
  <c r="P32" i="3"/>
  <c r="P32" i="5"/>
  <c r="P31" i="3"/>
  <c r="P31" i="5"/>
  <c r="P30" i="3"/>
  <c r="P30" i="5"/>
  <c r="P29" i="3"/>
  <c r="P29" i="5"/>
  <c r="P28" i="3"/>
  <c r="P28" i="5"/>
  <c r="P27" i="3"/>
  <c r="P27" i="5"/>
  <c r="P26" i="3"/>
  <c r="P26" i="5"/>
  <c r="P25" i="3"/>
  <c r="P25" i="5"/>
  <c r="P24" i="3"/>
  <c r="P24" i="5"/>
  <c r="P23" i="3"/>
  <c r="P23" i="5"/>
  <c r="P22" i="3"/>
  <c r="P22" i="5"/>
  <c r="P21" i="3"/>
  <c r="P21" i="5"/>
  <c r="N47" i="3"/>
  <c r="N47" i="5"/>
  <c r="N46" i="3"/>
  <c r="N46" i="5"/>
  <c r="N45" i="3"/>
  <c r="N45" i="5"/>
  <c r="N44" i="3"/>
  <c r="N44" i="5"/>
  <c r="N43" i="3"/>
  <c r="N43" i="5"/>
  <c r="N42" i="3"/>
  <c r="N42" i="5"/>
  <c r="N41" i="3"/>
  <c r="N41" i="5"/>
  <c r="N40" i="3"/>
  <c r="N40" i="5"/>
  <c r="N39" i="3"/>
  <c r="N39" i="5"/>
  <c r="N38" i="3"/>
  <c r="N38" i="5"/>
  <c r="N37" i="3"/>
  <c r="N37" i="5"/>
  <c r="N36" i="3"/>
  <c r="N36" i="5"/>
  <c r="N35" i="3"/>
  <c r="N35" i="5"/>
  <c r="N34" i="3"/>
  <c r="N34" i="5"/>
  <c r="N33" i="3"/>
  <c r="N33" i="5"/>
  <c r="N32" i="3"/>
  <c r="N32" i="5"/>
  <c r="N31" i="3"/>
  <c r="N31" i="5"/>
  <c r="N30" i="3"/>
  <c r="N30" i="5"/>
  <c r="N29" i="3"/>
  <c r="N29" i="5"/>
  <c r="N28" i="3"/>
  <c r="N28" i="5"/>
  <c r="N27" i="3"/>
  <c r="N27" i="5"/>
  <c r="N26" i="3"/>
  <c r="N26" i="5"/>
  <c r="N25" i="3"/>
  <c r="N25" i="5"/>
  <c r="N24" i="3"/>
  <c r="N24" i="5"/>
  <c r="N23" i="3"/>
  <c r="N23" i="5"/>
  <c r="N22" i="3"/>
  <c r="N22" i="5"/>
  <c r="N21" i="3"/>
  <c r="N21" i="5"/>
  <c r="L47" i="3"/>
  <c r="L47" i="5"/>
  <c r="L46" i="3"/>
  <c r="L46" i="5"/>
  <c r="L45" i="3"/>
  <c r="L45" i="5"/>
  <c r="L44" i="3"/>
  <c r="L44" i="5"/>
  <c r="L43" i="3"/>
  <c r="L43" i="5"/>
  <c r="L42" i="3"/>
  <c r="L42" i="5"/>
  <c r="L41" i="3"/>
  <c r="L41" i="5"/>
  <c r="L40" i="3"/>
  <c r="L40" i="5"/>
  <c r="L39" i="3"/>
  <c r="L39" i="5"/>
  <c r="L38" i="3"/>
  <c r="L38" i="5"/>
  <c r="L37" i="3"/>
  <c r="L37" i="5"/>
  <c r="L36" i="3"/>
  <c r="L36" i="5"/>
  <c r="L35" i="3"/>
  <c r="L35" i="5"/>
  <c r="L34" i="3"/>
  <c r="L34" i="5"/>
  <c r="L33" i="3"/>
  <c r="L33" i="5"/>
  <c r="L32" i="3"/>
  <c r="L32" i="5"/>
  <c r="L31" i="3"/>
  <c r="L31" i="5"/>
  <c r="L30" i="3"/>
  <c r="L30" i="5"/>
  <c r="L29" i="3"/>
  <c r="L29" i="5"/>
  <c r="L28" i="3"/>
  <c r="L28" i="5"/>
  <c r="L27" i="3"/>
  <c r="L27" i="5"/>
  <c r="L26" i="3"/>
  <c r="L26" i="5"/>
  <c r="L25" i="3"/>
  <c r="L25" i="5"/>
  <c r="L24" i="3"/>
  <c r="L24" i="5"/>
  <c r="L23" i="3"/>
  <c r="L23" i="5"/>
  <c r="L22" i="3"/>
  <c r="L22" i="5"/>
  <c r="L21" i="3"/>
  <c r="L21" i="5"/>
  <c r="J47" i="3"/>
  <c r="J47" i="5"/>
  <c r="J46" i="3"/>
  <c r="J46" i="5"/>
  <c r="J45" i="3"/>
  <c r="J45" i="5"/>
  <c r="J44" i="3"/>
  <c r="J44" i="5"/>
  <c r="J43" i="3"/>
  <c r="J43" i="5"/>
  <c r="J42" i="3"/>
  <c r="J42" i="5"/>
  <c r="J41" i="3"/>
  <c r="J41" i="5"/>
  <c r="J40" i="3"/>
  <c r="J40" i="5"/>
  <c r="J39" i="3"/>
  <c r="J39" i="5"/>
  <c r="J38" i="3"/>
  <c r="J38" i="5"/>
  <c r="J37" i="3"/>
  <c r="J37" i="5"/>
  <c r="J36" i="3"/>
  <c r="J36" i="5"/>
  <c r="J35" i="3"/>
  <c r="J35" i="5"/>
  <c r="J34" i="3"/>
  <c r="J34" i="5"/>
  <c r="J33" i="3"/>
  <c r="J33" i="5"/>
  <c r="J32" i="3"/>
  <c r="J32" i="5"/>
  <c r="J31" i="3"/>
  <c r="J31" i="5"/>
  <c r="J30" i="3"/>
  <c r="J30" i="5"/>
  <c r="J29" i="3"/>
  <c r="J29" i="5"/>
  <c r="J28" i="3"/>
  <c r="J28" i="5"/>
  <c r="J27" i="3"/>
  <c r="J27" i="5"/>
  <c r="J26" i="3"/>
  <c r="J26" i="5"/>
  <c r="J25" i="3"/>
  <c r="J25" i="5"/>
  <c r="J24" i="3"/>
  <c r="J24" i="5"/>
  <c r="J23" i="3"/>
  <c r="J23" i="5"/>
  <c r="J22" i="3"/>
  <c r="J22" i="5"/>
  <c r="J21" i="3"/>
  <c r="J21" i="5"/>
  <c r="H47" i="3"/>
  <c r="H47" i="5"/>
  <c r="H46" i="3"/>
  <c r="H46" i="5"/>
  <c r="H45" i="3"/>
  <c r="H45" i="5"/>
  <c r="H44" i="3"/>
  <c r="H44" i="5"/>
  <c r="H43" i="3"/>
  <c r="H43" i="5"/>
  <c r="H42" i="3"/>
  <c r="H42" i="5"/>
  <c r="H41" i="3"/>
  <c r="H41" i="5"/>
  <c r="H40" i="3"/>
  <c r="H40" i="5"/>
  <c r="H39" i="3"/>
  <c r="H39" i="5"/>
  <c r="H38" i="3"/>
  <c r="H38" i="5"/>
  <c r="H37" i="3"/>
  <c r="H37" i="5"/>
  <c r="H36" i="3"/>
  <c r="H36" i="5"/>
  <c r="H35" i="3"/>
  <c r="H35" i="5"/>
  <c r="H34" i="3"/>
  <c r="H34" i="5"/>
  <c r="H33" i="3"/>
  <c r="H33" i="5"/>
  <c r="H32" i="3"/>
  <c r="H32" i="5"/>
  <c r="H31" i="3"/>
  <c r="H31" i="5"/>
  <c r="H30" i="3"/>
  <c r="H30" i="5"/>
  <c r="H29" i="3"/>
  <c r="H29" i="5"/>
  <c r="H28" i="3"/>
  <c r="H28" i="5"/>
  <c r="H27" i="3"/>
  <c r="H27" i="5"/>
  <c r="H26" i="3"/>
  <c r="H26" i="5"/>
  <c r="H25" i="3"/>
  <c r="H25" i="5"/>
  <c r="H24" i="3"/>
  <c r="H24" i="5"/>
  <c r="H23" i="3"/>
  <c r="H23" i="5"/>
  <c r="H22" i="3"/>
  <c r="H22" i="5"/>
  <c r="H21" i="3"/>
  <c r="H21" i="5"/>
  <c r="H19" i="3"/>
  <c r="H19" i="5"/>
  <c r="T20" i="3"/>
  <c r="T20" i="5"/>
  <c r="R20" i="3"/>
  <c r="R20" i="5"/>
  <c r="P20" i="3"/>
  <c r="P20" i="5"/>
  <c r="N20" i="3"/>
  <c r="N20" i="5"/>
  <c r="L20" i="3"/>
  <c r="L20" i="5"/>
  <c r="J20" i="3"/>
  <c r="J20" i="5"/>
  <c r="H20" i="3"/>
  <c r="H20" i="5"/>
  <c r="F19" i="3"/>
  <c r="F19" i="5"/>
  <c r="R19" i="3"/>
  <c r="R19" i="5" s="1"/>
  <c r="P19" i="3"/>
  <c r="P19" i="5"/>
  <c r="N19" i="3"/>
  <c r="N19" i="5" s="1"/>
  <c r="L19" i="3"/>
  <c r="L19" i="5" s="1"/>
  <c r="J19" i="3"/>
  <c r="J19" i="5" s="1"/>
  <c r="C47" i="1"/>
  <c r="C80"/>
  <c r="C81" i="5" s="1"/>
  <c r="D81" s="1"/>
  <c r="C46" i="1"/>
  <c r="C79"/>
  <c r="C80" i="5" s="1"/>
  <c r="D80" s="1"/>
  <c r="C45" i="1"/>
  <c r="C78"/>
  <c r="C79" i="5" s="1"/>
  <c r="D79" s="1"/>
  <c r="C44" i="1"/>
  <c r="C77"/>
  <c r="C78" i="5" s="1"/>
  <c r="D78" s="1"/>
  <c r="C43" i="1"/>
  <c r="C76"/>
  <c r="C77" i="5" s="1"/>
  <c r="D77" s="1"/>
  <c r="C42" i="1"/>
  <c r="C75"/>
  <c r="C76" i="3" s="1"/>
  <c r="D76" s="1"/>
  <c r="C41" i="1"/>
  <c r="C74"/>
  <c r="C75" i="3" s="1"/>
  <c r="D75" s="1"/>
  <c r="C40" i="1"/>
  <c r="C73"/>
  <c r="C74" i="3" s="1"/>
  <c r="D74" s="1"/>
  <c r="C39" i="1"/>
  <c r="C72"/>
  <c r="C73" i="3" s="1"/>
  <c r="D73" s="1"/>
  <c r="C38" i="1"/>
  <c r="C71"/>
  <c r="C72" i="3" s="1"/>
  <c r="D72" s="1"/>
  <c r="C37" i="1"/>
  <c r="C70"/>
  <c r="C71" i="3" s="1"/>
  <c r="D71" s="1"/>
  <c r="C36" i="1"/>
  <c r="C69"/>
  <c r="C70" i="3" s="1"/>
  <c r="D70" s="1"/>
  <c r="C35" i="1"/>
  <c r="C68"/>
  <c r="C69" i="3" s="1"/>
  <c r="D69" s="1"/>
  <c r="C34" i="1"/>
  <c r="C67"/>
  <c r="C68" i="3" s="1"/>
  <c r="D68" s="1"/>
  <c r="C33" i="1"/>
  <c r="C32"/>
  <c r="C65" s="1"/>
  <c r="C31"/>
  <c r="C64" s="1"/>
  <c r="C30"/>
  <c r="C29"/>
  <c r="C62"/>
  <c r="C63" i="3" s="1"/>
  <c r="D63" s="1"/>
  <c r="C28" i="1"/>
  <c r="L28" s="1"/>
  <c r="C27"/>
  <c r="L27" s="1"/>
  <c r="C26"/>
  <c r="C25"/>
  <c r="L25" s="1"/>
  <c r="U26" i="3" s="1"/>
  <c r="C24" i="1"/>
  <c r="C57"/>
  <c r="C58" i="3" s="1"/>
  <c r="D58" s="1"/>
  <c r="C23" i="1"/>
  <c r="C56"/>
  <c r="C57" i="3" s="1"/>
  <c r="D57" s="1"/>
  <c r="C22" i="1"/>
  <c r="C21"/>
  <c r="C54" s="1"/>
  <c r="C55" i="3" s="1"/>
  <c r="D55" s="1"/>
  <c r="C20" i="1"/>
  <c r="C19"/>
  <c r="C52" s="1"/>
  <c r="C18"/>
  <c r="F47" i="3"/>
  <c r="F47" i="5"/>
  <c r="F46" i="3"/>
  <c r="F46" i="5"/>
  <c r="F45" i="3"/>
  <c r="F45" i="5"/>
  <c r="F44" i="3"/>
  <c r="F44" i="5"/>
  <c r="F43" i="3"/>
  <c r="F43" i="5"/>
  <c r="F42" i="3"/>
  <c r="F42" i="5"/>
  <c r="F41" i="3"/>
  <c r="F41" i="5"/>
  <c r="F40" i="3"/>
  <c r="F40" i="5"/>
  <c r="F39" i="3"/>
  <c r="F39" i="5"/>
  <c r="F38" i="3"/>
  <c r="F38" i="5"/>
  <c r="F37" i="3"/>
  <c r="F37" i="5"/>
  <c r="F36" i="3"/>
  <c r="F36" i="5"/>
  <c r="F35" i="3"/>
  <c r="F35" i="5"/>
  <c r="F34" i="3"/>
  <c r="F34" i="5"/>
  <c r="F33" i="3"/>
  <c r="F33" i="5"/>
  <c r="F32" i="3"/>
  <c r="F32" i="5"/>
  <c r="F31" i="3"/>
  <c r="F31" i="5"/>
  <c r="F30" i="3"/>
  <c r="F30" i="5"/>
  <c r="F29" i="3"/>
  <c r="F29" i="5"/>
  <c r="F28" i="3"/>
  <c r="F28" i="5"/>
  <c r="F27" i="3"/>
  <c r="F27" i="5"/>
  <c r="F26" i="3"/>
  <c r="F26" i="5"/>
  <c r="F25" i="3"/>
  <c r="F25" i="5"/>
  <c r="F24" i="3"/>
  <c r="F24" i="5"/>
  <c r="F23" i="3"/>
  <c r="F23" i="5"/>
  <c r="F22" i="3"/>
  <c r="F22" i="5"/>
  <c r="F21" i="3"/>
  <c r="F21" i="5"/>
  <c r="F20" i="3"/>
  <c r="F20" i="5"/>
  <c r="S49" i="3"/>
  <c r="Q49"/>
  <c r="O49"/>
  <c r="P49"/>
  <c r="I21" i="2"/>
  <c r="M49" i="3"/>
  <c r="H48" i="1" s="1"/>
  <c r="K49" i="3"/>
  <c r="L49" s="1"/>
  <c r="G21" i="2" s="1"/>
  <c r="I49" i="3"/>
  <c r="J49" s="1"/>
  <c r="F21" i="2" s="1"/>
  <c r="G49" i="3"/>
  <c r="H49" s="1"/>
  <c r="E21" i="2" s="1"/>
  <c r="E49" i="3"/>
  <c r="D48" i="1" s="1"/>
  <c r="C49" i="3"/>
  <c r="C82" s="1"/>
  <c r="D82" s="1"/>
  <c r="C22" i="2" s="1"/>
  <c r="K82" i="3"/>
  <c r="L82" s="1"/>
  <c r="G22" i="2" s="1"/>
  <c r="D31" i="3"/>
  <c r="D31" i="5"/>
  <c r="D30" i="3"/>
  <c r="D30" i="5"/>
  <c r="D32" i="3"/>
  <c r="D32" i="5"/>
  <c r="D33" i="3"/>
  <c r="D33" i="5"/>
  <c r="D34" i="3"/>
  <c r="D34" i="5"/>
  <c r="D35" i="3"/>
  <c r="D35" i="5"/>
  <c r="D36" i="3"/>
  <c r="D36" i="5"/>
  <c r="D37" i="3"/>
  <c r="D37" i="5"/>
  <c r="D38" i="3"/>
  <c r="D38" i="5"/>
  <c r="D39" i="3"/>
  <c r="D39" i="5"/>
  <c r="D40" i="3"/>
  <c r="D40" i="5"/>
  <c r="D41" i="3"/>
  <c r="D41" i="5"/>
  <c r="D42" i="3"/>
  <c r="D42" i="5"/>
  <c r="D43" i="3"/>
  <c r="D43" i="5"/>
  <c r="D44" i="3"/>
  <c r="D44" i="5"/>
  <c r="D45" i="3"/>
  <c r="D45" i="5"/>
  <c r="D46" i="3"/>
  <c r="D46" i="5"/>
  <c r="D47" i="3"/>
  <c r="D47" i="5"/>
  <c r="D29" i="3"/>
  <c r="D29" i="5"/>
  <c r="D28" i="3"/>
  <c r="D28" i="5"/>
  <c r="D27" i="3"/>
  <c r="D27" i="5"/>
  <c r="D26" i="3"/>
  <c r="D26" i="5"/>
  <c r="D25" i="3"/>
  <c r="D25" i="5"/>
  <c r="D24" i="3"/>
  <c r="D24" i="5"/>
  <c r="D23" i="3"/>
  <c r="D23" i="5"/>
  <c r="D22" i="3"/>
  <c r="D22" i="5"/>
  <c r="D21" i="3"/>
  <c r="D21" i="5"/>
  <c r="D20" i="3"/>
  <c r="D20" i="5"/>
  <c r="D19" i="3"/>
  <c r="D19" i="5" s="1"/>
  <c r="W82" i="3"/>
  <c r="S81"/>
  <c r="T81"/>
  <c r="Q81"/>
  <c r="R81"/>
  <c r="S80"/>
  <c r="T80"/>
  <c r="Q80"/>
  <c r="R80"/>
  <c r="S79"/>
  <c r="T79"/>
  <c r="Q79"/>
  <c r="R79"/>
  <c r="S78"/>
  <c r="T78"/>
  <c r="Q78"/>
  <c r="R78"/>
  <c r="S77"/>
  <c r="T77"/>
  <c r="Q77"/>
  <c r="R77"/>
  <c r="S76"/>
  <c r="T76"/>
  <c r="Q76"/>
  <c r="R76"/>
  <c r="S75"/>
  <c r="T75"/>
  <c r="Q75"/>
  <c r="R75"/>
  <c r="S74"/>
  <c r="T74"/>
  <c r="Q74"/>
  <c r="R74"/>
  <c r="S73"/>
  <c r="T73"/>
  <c r="Q73"/>
  <c r="R73"/>
  <c r="S72"/>
  <c r="T72"/>
  <c r="Q72"/>
  <c r="R72"/>
  <c r="S71"/>
  <c r="T71"/>
  <c r="Q71"/>
  <c r="R71"/>
  <c r="S70"/>
  <c r="T70"/>
  <c r="Q70"/>
  <c r="R70"/>
  <c r="S69"/>
  <c r="T69"/>
  <c r="Q69"/>
  <c r="R69"/>
  <c r="S68"/>
  <c r="T68"/>
  <c r="Q68"/>
  <c r="R68"/>
  <c r="S67"/>
  <c r="T67"/>
  <c r="Q67"/>
  <c r="R67"/>
  <c r="S66"/>
  <c r="T66"/>
  <c r="Q66"/>
  <c r="R66"/>
  <c r="S65"/>
  <c r="T65"/>
  <c r="Q65"/>
  <c r="R65"/>
  <c r="S64"/>
  <c r="T64"/>
  <c r="Q64"/>
  <c r="R64"/>
  <c r="S63"/>
  <c r="T63"/>
  <c r="Q63"/>
  <c r="R63"/>
  <c r="S62"/>
  <c r="T62"/>
  <c r="Q62"/>
  <c r="R62"/>
  <c r="S61"/>
  <c r="T61"/>
  <c r="Q61"/>
  <c r="R61"/>
  <c r="S60"/>
  <c r="T60"/>
  <c r="Q60"/>
  <c r="R60"/>
  <c r="S59"/>
  <c r="T59"/>
  <c r="Q59"/>
  <c r="R59"/>
  <c r="S58"/>
  <c r="T58"/>
  <c r="Q58"/>
  <c r="R58"/>
  <c r="S57"/>
  <c r="T57"/>
  <c r="Q57"/>
  <c r="R57"/>
  <c r="S56"/>
  <c r="T56"/>
  <c r="Q56"/>
  <c r="R56"/>
  <c r="S55"/>
  <c r="T55"/>
  <c r="Q55"/>
  <c r="R55"/>
  <c r="S54"/>
  <c r="T54"/>
  <c r="Q54"/>
  <c r="R54"/>
  <c r="S53"/>
  <c r="T53"/>
  <c r="Q53"/>
  <c r="R53"/>
  <c r="S52"/>
  <c r="T52"/>
  <c r="Q52"/>
  <c r="R52" s="1"/>
  <c r="U15"/>
  <c r="U14"/>
  <c r="S12"/>
  <c r="Q12"/>
  <c r="O12"/>
  <c r="M12"/>
  <c r="K12"/>
  <c r="I12"/>
  <c r="G12"/>
  <c r="E12"/>
  <c r="C12"/>
  <c r="C15" i="2"/>
  <c r="M15" s="1"/>
  <c r="N81" i="1"/>
  <c r="L41"/>
  <c r="U42" i="3" s="1"/>
  <c r="L33" i="1"/>
  <c r="U34" i="3" s="1"/>
  <c r="I12" i="1"/>
  <c r="K12"/>
  <c r="E12"/>
  <c r="L29"/>
  <c r="U30" i="3" s="1"/>
  <c r="L37" i="1"/>
  <c r="U38" i="3" s="1"/>
  <c r="L45" i="1"/>
  <c r="U46" i="3" s="1"/>
  <c r="U46" i="5" s="1"/>
  <c r="I54" i="1"/>
  <c r="O55" i="3" s="1"/>
  <c r="P55" s="1"/>
  <c r="I69" i="1"/>
  <c r="O70" i="5" s="1"/>
  <c r="P70" s="1"/>
  <c r="I70" i="1"/>
  <c r="O71" i="5" s="1"/>
  <c r="P71" s="1"/>
  <c r="I71" i="1"/>
  <c r="O72" i="5" s="1"/>
  <c r="P72" s="1"/>
  <c r="I73" i="1"/>
  <c r="O74" i="3" s="1"/>
  <c r="P74" s="1"/>
  <c r="I80" i="1"/>
  <c r="O81" i="5" s="1"/>
  <c r="P81" s="1"/>
  <c r="C12"/>
  <c r="Q53"/>
  <c r="R53" s="1"/>
  <c r="Q55"/>
  <c r="R55" s="1"/>
  <c r="Q57"/>
  <c r="R57" s="1"/>
  <c r="Q59"/>
  <c r="R59" s="1"/>
  <c r="Q61"/>
  <c r="R61" s="1"/>
  <c r="Q63"/>
  <c r="R63" s="1"/>
  <c r="Q65"/>
  <c r="R65" s="1"/>
  <c r="Q67"/>
  <c r="R67" s="1"/>
  <c r="Q69"/>
  <c r="R69" s="1"/>
  <c r="Q71"/>
  <c r="R71" s="1"/>
  <c r="Q73"/>
  <c r="R73" s="1"/>
  <c r="Q75"/>
  <c r="R75" s="1"/>
  <c r="Q77"/>
  <c r="R77" s="1"/>
  <c r="H12" i="1"/>
  <c r="C69" i="5"/>
  <c r="D69" s="1"/>
  <c r="C71"/>
  <c r="D71" s="1"/>
  <c r="C73"/>
  <c r="D73" s="1"/>
  <c r="C75"/>
  <c r="D75" s="1"/>
  <c r="C77" i="3"/>
  <c r="D77" s="1"/>
  <c r="C78"/>
  <c r="D78" s="1"/>
  <c r="C79"/>
  <c r="D79" s="1"/>
  <c r="C80"/>
  <c r="D80" s="1"/>
  <c r="C81"/>
  <c r="D81" s="1"/>
  <c r="G72"/>
  <c r="H72" s="1"/>
  <c r="G72" i="5"/>
  <c r="H72" s="1"/>
  <c r="G71" i="3"/>
  <c r="H71" s="1"/>
  <c r="G71" i="5"/>
  <c r="H71" s="1"/>
  <c r="G66" i="3"/>
  <c r="H66" s="1"/>
  <c r="G66" i="5"/>
  <c r="H66" s="1"/>
  <c r="G65" i="3"/>
  <c r="H65" s="1"/>
  <c r="G65" i="5"/>
  <c r="H65" s="1"/>
  <c r="O71" i="3"/>
  <c r="P71" s="1"/>
  <c r="O74" i="5"/>
  <c r="P74" s="1"/>
  <c r="I75" i="3"/>
  <c r="J75" s="1"/>
  <c r="I75" i="5"/>
  <c r="J75" s="1"/>
  <c r="K75" i="3"/>
  <c r="L75" s="1"/>
  <c r="K75" i="5"/>
  <c r="L75" s="1"/>
  <c r="M75" i="3"/>
  <c r="N75" s="1"/>
  <c r="M75" i="5"/>
  <c r="N75" s="1"/>
  <c r="O75" i="3"/>
  <c r="P75" s="1"/>
  <c r="O75" i="5"/>
  <c r="P75" s="1"/>
  <c r="I76" i="3"/>
  <c r="J76" s="1"/>
  <c r="I76" i="5"/>
  <c r="J76" s="1"/>
  <c r="K76" i="3"/>
  <c r="L76" s="1"/>
  <c r="K76" i="5"/>
  <c r="L76" s="1"/>
  <c r="M76" i="3"/>
  <c r="N76" s="1"/>
  <c r="M76" i="5"/>
  <c r="N76" s="1"/>
  <c r="O76" i="3"/>
  <c r="P76" s="1"/>
  <c r="O76" i="5"/>
  <c r="P76" s="1"/>
  <c r="I77" i="3"/>
  <c r="J77" s="1"/>
  <c r="I77" i="5"/>
  <c r="J77" s="1"/>
  <c r="K77" i="3"/>
  <c r="L77" s="1"/>
  <c r="K77" i="5"/>
  <c r="L77" s="1"/>
  <c r="M77" i="3"/>
  <c r="N77" s="1"/>
  <c r="M77" i="5"/>
  <c r="N77" s="1"/>
  <c r="O77" i="3"/>
  <c r="P77" s="1"/>
  <c r="O77" i="5"/>
  <c r="P77" s="1"/>
  <c r="I78" i="3"/>
  <c r="J78" s="1"/>
  <c r="I78" i="5"/>
  <c r="J78" s="1"/>
  <c r="K78" i="3"/>
  <c r="L78" s="1"/>
  <c r="K78" i="5"/>
  <c r="L78" s="1"/>
  <c r="M78" i="3"/>
  <c r="N78" s="1"/>
  <c r="M78" i="5"/>
  <c r="N78" s="1"/>
  <c r="O78" i="3"/>
  <c r="P78" s="1"/>
  <c r="O78" i="5"/>
  <c r="P78" s="1"/>
  <c r="I79" i="3"/>
  <c r="J79" s="1"/>
  <c r="I79" i="5"/>
  <c r="J79" s="1"/>
  <c r="K79" i="3"/>
  <c r="L79" s="1"/>
  <c r="K79" i="5"/>
  <c r="L79" s="1"/>
  <c r="M79" i="3"/>
  <c r="N79" s="1"/>
  <c r="M79" i="5"/>
  <c r="N79" s="1"/>
  <c r="O79" i="3"/>
  <c r="P79" s="1"/>
  <c r="O79" i="5"/>
  <c r="P79" s="1"/>
  <c r="I80" i="3"/>
  <c r="J80" s="1"/>
  <c r="I80" i="5"/>
  <c r="J80" s="1"/>
  <c r="K80" i="3"/>
  <c r="L80" s="1"/>
  <c r="K80" i="5"/>
  <c r="L80" s="1"/>
  <c r="M80" i="3"/>
  <c r="N80" s="1"/>
  <c r="M80" i="5"/>
  <c r="N80" s="1"/>
  <c r="O80" i="3"/>
  <c r="P80" s="1"/>
  <c r="O80" i="5"/>
  <c r="P80" s="1"/>
  <c r="I81" i="3"/>
  <c r="J81" s="1"/>
  <c r="I81" i="5"/>
  <c r="J81" s="1"/>
  <c r="K81" i="3"/>
  <c r="L81" s="1"/>
  <c r="K81" i="5"/>
  <c r="L81" s="1"/>
  <c r="M81" i="3"/>
  <c r="N81" s="1"/>
  <c r="M81" i="5"/>
  <c r="N81" s="1"/>
  <c r="K54"/>
  <c r="L54" s="1"/>
  <c r="O55"/>
  <c r="P55" s="1"/>
  <c r="G56"/>
  <c r="H56" s="1"/>
  <c r="C57"/>
  <c r="D57" s="1"/>
  <c r="E57"/>
  <c r="F57" s="1"/>
  <c r="G57"/>
  <c r="H57" s="1"/>
  <c r="O57"/>
  <c r="P57" s="1"/>
  <c r="C58"/>
  <c r="D58" s="1"/>
  <c r="E58"/>
  <c r="F58" s="1"/>
  <c r="D49"/>
  <c r="H49"/>
  <c r="J49"/>
  <c r="L49"/>
  <c r="P49"/>
  <c r="R49"/>
  <c r="T49"/>
  <c r="J15" i="2"/>
  <c r="H15"/>
  <c r="G16"/>
  <c r="G13" s="1"/>
  <c r="I16"/>
  <c r="C58" i="1"/>
  <c r="C59" i="5" s="1"/>
  <c r="D59" s="1"/>
  <c r="C60" i="1"/>
  <c r="C66"/>
  <c r="C67" i="5" s="1"/>
  <c r="D67" s="1"/>
  <c r="L23" i="1"/>
  <c r="U24" i="3" s="1"/>
  <c r="U24" i="5" s="1"/>
  <c r="L31" i="1"/>
  <c r="U32" i="3" s="1"/>
  <c r="L35" i="1"/>
  <c r="U36" i="3" s="1"/>
  <c r="L39" i="1"/>
  <c r="U40" i="3" s="1"/>
  <c r="L43" i="1"/>
  <c r="U44" i="3" s="1"/>
  <c r="L47" i="1"/>
  <c r="U48" i="3" s="1"/>
  <c r="C16" i="2"/>
  <c r="M16" s="1"/>
  <c r="C51" i="1"/>
  <c r="C52" i="3" s="1"/>
  <c r="D52" s="1"/>
  <c r="C53" i="1"/>
  <c r="C55"/>
  <c r="C56" i="3" s="1"/>
  <c r="D56" s="1"/>
  <c r="C59" i="1"/>
  <c r="C61"/>
  <c r="C62" i="3" s="1"/>
  <c r="D62" s="1"/>
  <c r="C63" i="1"/>
  <c r="D55"/>
  <c r="E56" i="3" s="1"/>
  <c r="F56" s="1"/>
  <c r="E53" i="1"/>
  <c r="G54" i="3" s="1"/>
  <c r="H54" s="1"/>
  <c r="F53" i="1"/>
  <c r="I54" i="3" s="1"/>
  <c r="J54" s="1"/>
  <c r="K48" i="1"/>
  <c r="K81" s="1"/>
  <c r="S82" i="3"/>
  <c r="T82"/>
  <c r="C48" i="1"/>
  <c r="C18" i="2" s="1"/>
  <c r="R49" i="3"/>
  <c r="Q82"/>
  <c r="R82"/>
  <c r="D49"/>
  <c r="C21" i="2"/>
  <c r="E60" i="1"/>
  <c r="G61" i="3" s="1"/>
  <c r="H61" s="1"/>
  <c r="E52" i="1"/>
  <c r="G52"/>
  <c r="K53" i="3" s="1"/>
  <c r="L53" s="1"/>
  <c r="G58" i="1"/>
  <c r="G66"/>
  <c r="K67" i="3" s="1"/>
  <c r="L67" s="1"/>
  <c r="L21" i="1"/>
  <c r="U22" i="3" s="1"/>
  <c r="E51" i="1"/>
  <c r="G52" i="3" s="1"/>
  <c r="H52" s="1"/>
  <c r="G51" i="1"/>
  <c r="E58"/>
  <c r="G59" i="3" s="1"/>
  <c r="H59" s="1"/>
  <c r="T49"/>
  <c r="L22" i="1"/>
  <c r="U23" i="3" s="1"/>
  <c r="U23" i="5" s="1"/>
  <c r="L26" i="1"/>
  <c r="U27" i="3" s="1"/>
  <c r="L30" i="1"/>
  <c r="U31" i="3" s="1"/>
  <c r="L32" i="1"/>
  <c r="U33" i="3" s="1"/>
  <c r="L34" i="1"/>
  <c r="U35" i="3" s="1"/>
  <c r="J48" i="1"/>
  <c r="J81" s="1"/>
  <c r="H55"/>
  <c r="M56" i="3" s="1"/>
  <c r="N56" s="1"/>
  <c r="L24" i="1"/>
  <c r="U25" i="3" s="1"/>
  <c r="L36" i="1"/>
  <c r="U37" i="3" s="1"/>
  <c r="L38" i="1"/>
  <c r="U39" i="3" s="1"/>
  <c r="L40" i="1"/>
  <c r="U41" i="3" s="1"/>
  <c r="L42" i="1"/>
  <c r="U43" i="3" s="1"/>
  <c r="L44" i="1"/>
  <c r="U45" i="3" s="1"/>
  <c r="L46" i="1"/>
  <c r="U47" i="3" s="1"/>
  <c r="U47" i="5" s="1"/>
  <c r="H56" i="1"/>
  <c r="M57" i="3" s="1"/>
  <c r="N57" s="1"/>
  <c r="F48" i="1"/>
  <c r="F18" i="2" s="1"/>
  <c r="L20" i="1"/>
  <c r="I51"/>
  <c r="I67"/>
  <c r="O68" i="3" s="1"/>
  <c r="P68" s="1"/>
  <c r="I65" i="1"/>
  <c r="I63"/>
  <c r="O64" i="3" s="1"/>
  <c r="P64" s="1"/>
  <c r="I61" i="1"/>
  <c r="I59"/>
  <c r="O60" i="3" s="1"/>
  <c r="P60" s="1"/>
  <c r="I53" i="1"/>
  <c r="I52"/>
  <c r="O53" i="3" s="1"/>
  <c r="P53" s="1"/>
  <c r="I68" i="1"/>
  <c r="I66"/>
  <c r="O67" i="3" s="1"/>
  <c r="P67" s="1"/>
  <c r="I64" i="1"/>
  <c r="O65" i="5" s="1"/>
  <c r="P65" s="1"/>
  <c r="I60" i="1"/>
  <c r="O61" i="3" s="1"/>
  <c r="P61" s="1"/>
  <c r="I58" i="1"/>
  <c r="O59" i="3" s="1"/>
  <c r="P59" s="1"/>
  <c r="H51" i="1"/>
  <c r="M52" i="3" s="1"/>
  <c r="N52" s="1"/>
  <c r="H67" i="1"/>
  <c r="M68" i="5" s="1"/>
  <c r="N68" s="1"/>
  <c r="H65" i="1"/>
  <c r="M66" i="5" s="1"/>
  <c r="N66" s="1"/>
  <c r="H63" i="1"/>
  <c r="M64" i="3" s="1"/>
  <c r="N64" s="1"/>
  <c r="H61" i="1"/>
  <c r="M62" i="3" s="1"/>
  <c r="N62" s="1"/>
  <c r="H59" i="1"/>
  <c r="M60" i="3" s="1"/>
  <c r="N60" s="1"/>
  <c r="H53" i="1"/>
  <c r="M54" i="5" s="1"/>
  <c r="N54" s="1"/>
  <c r="H52" i="1"/>
  <c r="M53" i="3" s="1"/>
  <c r="N53" s="1"/>
  <c r="H68" i="1"/>
  <c r="M69" i="3" s="1"/>
  <c r="N69" s="1"/>
  <c r="H66" i="1"/>
  <c r="M67" i="3" s="1"/>
  <c r="N67" s="1"/>
  <c r="H64" i="1"/>
  <c r="M65" i="5" s="1"/>
  <c r="N65" s="1"/>
  <c r="H60" i="1"/>
  <c r="M61" i="3" s="1"/>
  <c r="N61" s="1"/>
  <c r="H58" i="1"/>
  <c r="M59" i="3" s="1"/>
  <c r="N59" s="1"/>
  <c r="G63" i="1"/>
  <c r="K64" i="3" s="1"/>
  <c r="L64" s="1"/>
  <c r="G61" i="1"/>
  <c r="K62" i="5" s="1"/>
  <c r="L62" s="1"/>
  <c r="G59" i="1"/>
  <c r="K60" i="3" s="1"/>
  <c r="L60" s="1"/>
  <c r="G55" i="1"/>
  <c r="K56" i="3" s="1"/>
  <c r="L56" s="1"/>
  <c r="F52" i="1"/>
  <c r="I53" i="3" s="1"/>
  <c r="J53" s="1"/>
  <c r="F66" i="1"/>
  <c r="I67" i="5" s="1"/>
  <c r="J67" s="1"/>
  <c r="F60" i="1"/>
  <c r="I61" i="3" s="1"/>
  <c r="J61" s="1"/>
  <c r="F51" i="1"/>
  <c r="I52" i="3" s="1"/>
  <c r="J52" s="1"/>
  <c r="F63" i="1"/>
  <c r="I64" i="3" s="1"/>
  <c r="J64" s="1"/>
  <c r="F61" i="1"/>
  <c r="I62" i="5" s="1"/>
  <c r="J62" s="1"/>
  <c r="F59" i="1"/>
  <c r="I60" i="3" s="1"/>
  <c r="J60" s="1"/>
  <c r="F55" i="1"/>
  <c r="I56" i="3" s="1"/>
  <c r="J56" s="1"/>
  <c r="E63" i="1"/>
  <c r="G64" i="3" s="1"/>
  <c r="H64" s="1"/>
  <c r="E61" i="1"/>
  <c r="G62" i="5" s="1"/>
  <c r="H62" s="1"/>
  <c r="E59" i="1"/>
  <c r="G60" i="3" s="1"/>
  <c r="H60" s="1"/>
  <c r="E57" i="1"/>
  <c r="G58" i="5" s="1"/>
  <c r="H58" s="1"/>
  <c r="D51" i="1"/>
  <c r="E52" i="3" s="1"/>
  <c r="F52" s="1"/>
  <c r="D66" i="1"/>
  <c r="E67" i="5" s="1"/>
  <c r="F67" s="1"/>
  <c r="D60" i="1"/>
  <c r="E61" i="5" s="1"/>
  <c r="F61" s="1"/>
  <c r="D58" i="1"/>
  <c r="E59" i="5" s="1"/>
  <c r="F59" s="1"/>
  <c r="D53" i="1"/>
  <c r="E54" i="3" s="1"/>
  <c r="F54" s="1"/>
  <c r="L15" i="1"/>
  <c r="D12"/>
  <c r="D52"/>
  <c r="E53" i="5" s="1"/>
  <c r="F53" s="1"/>
  <c r="D63" i="1"/>
  <c r="E64" i="3" s="1"/>
  <c r="F64" s="1"/>
  <c r="D61" i="1"/>
  <c r="E62" i="3" s="1"/>
  <c r="F62" s="1"/>
  <c r="D59" i="1"/>
  <c r="E60" i="3" s="1"/>
  <c r="F60" s="1"/>
  <c r="L14" i="1"/>
  <c r="O82" i="3"/>
  <c r="P82"/>
  <c r="I22" i="2" s="1"/>
  <c r="I48" i="1"/>
  <c r="I18" i="2" s="1"/>
  <c r="M82" i="3"/>
  <c r="N82" s="1"/>
  <c r="H22" i="2" s="1"/>
  <c r="O22" s="1"/>
  <c r="N49" i="3"/>
  <c r="H21" i="2" s="1"/>
  <c r="O21" s="1"/>
  <c r="D54" i="1"/>
  <c r="E55" i="5" s="1"/>
  <c r="F55" s="1"/>
  <c r="F49" i="3"/>
  <c r="D21" i="2"/>
  <c r="N21" s="1"/>
  <c r="G12" i="1"/>
  <c r="F12"/>
  <c r="L18"/>
  <c r="U19" i="3" s="1"/>
  <c r="V19" s="1"/>
  <c r="V19" i="5" s="1"/>
  <c r="L19" i="1"/>
  <c r="U20" i="3" s="1"/>
  <c r="V20" s="1"/>
  <c r="V20" i="5" s="1"/>
  <c r="V24" i="3"/>
  <c r="V24" i="5" s="1"/>
  <c r="V46" i="3"/>
  <c r="V46" i="5" s="1"/>
  <c r="L80" i="1"/>
  <c r="U81" i="5" s="1"/>
  <c r="C55"/>
  <c r="D55" s="1"/>
  <c r="E62"/>
  <c r="F62" s="1"/>
  <c r="E64"/>
  <c r="F64" s="1"/>
  <c r="G62" i="3"/>
  <c r="H62" s="1"/>
  <c r="I62"/>
  <c r="J62" s="1"/>
  <c r="K56" i="5"/>
  <c r="L56" s="1"/>
  <c r="K64"/>
  <c r="L64" s="1"/>
  <c r="M61"/>
  <c r="N61" s="1"/>
  <c r="M67"/>
  <c r="N67" s="1"/>
  <c r="M53"/>
  <c r="N53" s="1"/>
  <c r="M60"/>
  <c r="N60" s="1"/>
  <c r="M64"/>
  <c r="N64" s="1"/>
  <c r="O59"/>
  <c r="P59" s="1"/>
  <c r="O65" i="3"/>
  <c r="P65" s="1"/>
  <c r="O69"/>
  <c r="P69" s="1"/>
  <c r="O69" i="5"/>
  <c r="P69" s="1"/>
  <c r="O53"/>
  <c r="P53" s="1"/>
  <c r="O54" i="3"/>
  <c r="P54" s="1"/>
  <c r="O54" i="5"/>
  <c r="P54" s="1"/>
  <c r="O62" i="3"/>
  <c r="P62" s="1"/>
  <c r="O62" i="5"/>
  <c r="P62" s="1"/>
  <c r="O64"/>
  <c r="P64" s="1"/>
  <c r="O66" i="3"/>
  <c r="P66" s="1"/>
  <c r="O66" i="5"/>
  <c r="P66" s="1"/>
  <c r="O68"/>
  <c r="P68" s="1"/>
  <c r="O52" i="3"/>
  <c r="P52" s="1"/>
  <c r="O52" i="5"/>
  <c r="P52" s="1"/>
  <c r="M57"/>
  <c r="N57" s="1"/>
  <c r="M56"/>
  <c r="N56" s="1"/>
  <c r="G59"/>
  <c r="H59" s="1"/>
  <c r="K52" i="3"/>
  <c r="L52" s="1"/>
  <c r="K52" i="5"/>
  <c r="L52" s="1"/>
  <c r="G52"/>
  <c r="H52" s="1"/>
  <c r="K67"/>
  <c r="L67" s="1"/>
  <c r="K59" i="3"/>
  <c r="L59" s="1"/>
  <c r="K59" i="5"/>
  <c r="L59" s="1"/>
  <c r="K53"/>
  <c r="L53" s="1"/>
  <c r="G53" i="3"/>
  <c r="H53" s="1"/>
  <c r="G53" i="5"/>
  <c r="H53" s="1"/>
  <c r="G61"/>
  <c r="H61" s="1"/>
  <c r="E56"/>
  <c r="F56" s="1"/>
  <c r="C64" i="3"/>
  <c r="D64" s="1"/>
  <c r="C64" i="5"/>
  <c r="D64" s="1"/>
  <c r="C62"/>
  <c r="D62" s="1"/>
  <c r="C60" i="3"/>
  <c r="D60" s="1"/>
  <c r="C60" i="5"/>
  <c r="D60" s="1"/>
  <c r="C56"/>
  <c r="D56" s="1"/>
  <c r="C54" i="3"/>
  <c r="D54" s="1"/>
  <c r="C54" i="5"/>
  <c r="D54" s="1"/>
  <c r="C13" i="2"/>
  <c r="C67" i="3"/>
  <c r="D67" s="1"/>
  <c r="C61"/>
  <c r="D61" s="1"/>
  <c r="C61" i="5"/>
  <c r="D61" s="1"/>
  <c r="C59" i="3"/>
  <c r="D59" s="1"/>
  <c r="U21"/>
  <c r="U21" i="5" s="1"/>
  <c r="I54"/>
  <c r="J54" s="1"/>
  <c r="C52"/>
  <c r="D52" s="1"/>
  <c r="E59" i="3"/>
  <c r="F59" s="1"/>
  <c r="L57" i="1"/>
  <c r="U58" i="5" s="1"/>
  <c r="M47" i="1"/>
  <c r="M80" s="1"/>
  <c r="L67"/>
  <c r="U68" i="5" s="1"/>
  <c r="M68" i="3"/>
  <c r="N68" s="1"/>
  <c r="E55"/>
  <c r="F55" s="1"/>
  <c r="L59" i="1"/>
  <c r="U60" i="5" s="1"/>
  <c r="I81" i="1"/>
  <c r="I19" i="2" s="1"/>
  <c r="L61" i="1"/>
  <c r="U62" i="5" s="1"/>
  <c r="V21" i="3"/>
  <c r="V21" i="5" s="1"/>
  <c r="G60" i="1"/>
  <c r="K61" i="3" s="1"/>
  <c r="L61" s="1"/>
  <c r="G48" i="1"/>
  <c r="G81" s="1"/>
  <c r="G19" i="2" s="1"/>
  <c r="U38" i="5"/>
  <c r="V38" i="3"/>
  <c r="V38" i="5" s="1"/>
  <c r="G82" i="3"/>
  <c r="H82" s="1"/>
  <c r="E22" i="2" s="1"/>
  <c r="E48" i="1"/>
  <c r="E18" i="2" s="1"/>
  <c r="G54" i="5"/>
  <c r="H54" s="1"/>
  <c r="U34"/>
  <c r="V34" i="3"/>
  <c r="V34" i="5" s="1"/>
  <c r="E60"/>
  <c r="F60" s="1"/>
  <c r="E82" i="3"/>
  <c r="F82"/>
  <c r="D22" i="2" s="1"/>
  <c r="N22" s="1"/>
  <c r="U22" i="5"/>
  <c r="V22" i="3"/>
  <c r="V22" i="5" s="1"/>
  <c r="L51" i="1"/>
  <c r="M18" s="1"/>
  <c r="M51" s="1"/>
  <c r="E52" i="5"/>
  <c r="F52" s="1"/>
  <c r="E65" l="1"/>
  <c r="F65" s="1"/>
  <c r="L64" i="1"/>
  <c r="U65" i="5" s="1"/>
  <c r="E65" i="3"/>
  <c r="F65" s="1"/>
  <c r="E71" i="5"/>
  <c r="F71" s="1"/>
  <c r="E71" i="3"/>
  <c r="F71" s="1"/>
  <c r="C53" i="5"/>
  <c r="D53" s="1"/>
  <c r="C53" i="3"/>
  <c r="D53" s="1"/>
  <c r="E66" i="5"/>
  <c r="F66" s="1"/>
  <c r="L65" i="1"/>
  <c r="E66" i="3"/>
  <c r="F66" s="1"/>
  <c r="E72" i="5"/>
  <c r="F72" s="1"/>
  <c r="E72" i="3"/>
  <c r="F72" s="1"/>
  <c r="I13" i="2"/>
  <c r="O15"/>
  <c r="U20" i="5"/>
  <c r="U60" i="3"/>
  <c r="M24" i="1"/>
  <c r="M57" s="1"/>
  <c r="L55"/>
  <c r="U56" i="5" s="1"/>
  <c r="M66" i="3"/>
  <c r="N66" s="1"/>
  <c r="E53"/>
  <c r="F53" s="1"/>
  <c r="U81"/>
  <c r="G58"/>
  <c r="H58" s="1"/>
  <c r="E67"/>
  <c r="F67" s="1"/>
  <c r="L56" i="1"/>
  <c r="O60" i="5"/>
  <c r="P60" s="1"/>
  <c r="O67"/>
  <c r="P67" s="1"/>
  <c r="O61"/>
  <c r="P61" s="1"/>
  <c r="M52"/>
  <c r="N52" s="1"/>
  <c r="M62"/>
  <c r="N62" s="1"/>
  <c r="M54" i="3"/>
  <c r="N54" s="1"/>
  <c r="M69" i="5"/>
  <c r="N69" s="1"/>
  <c r="M65" i="3"/>
  <c r="N65" s="1"/>
  <c r="M59" i="5"/>
  <c r="N59" s="1"/>
  <c r="K62" i="3"/>
  <c r="L62" s="1"/>
  <c r="I67"/>
  <c r="J67" s="1"/>
  <c r="I56" i="5"/>
  <c r="J56" s="1"/>
  <c r="V23" i="3"/>
  <c r="V23" i="5" s="1"/>
  <c r="C76"/>
  <c r="D76" s="1"/>
  <c r="C74"/>
  <c r="D74" s="1"/>
  <c r="C72"/>
  <c r="D72" s="1"/>
  <c r="C70"/>
  <c r="D70" s="1"/>
  <c r="C63"/>
  <c r="D63" s="1"/>
  <c r="E66" i="1"/>
  <c r="H16" i="2"/>
  <c r="J12" i="1"/>
  <c r="U19" i="5"/>
  <c r="H18" i="2"/>
  <c r="O18" s="1"/>
  <c r="H81" i="1"/>
  <c r="H19" i="2" s="1"/>
  <c r="O19" s="1"/>
  <c r="I52" i="5"/>
  <c r="J52" s="1"/>
  <c r="I82" i="3"/>
  <c r="J82" s="1"/>
  <c r="F22" i="2" s="1"/>
  <c r="D81" i="1"/>
  <c r="D19" i="2" s="1"/>
  <c r="L48" i="1"/>
  <c r="U49" i="3" s="1"/>
  <c r="U49" i="5" s="1"/>
  <c r="D18" i="2"/>
  <c r="M18"/>
  <c r="L22"/>
  <c r="M22"/>
  <c r="L21"/>
  <c r="M21"/>
  <c r="U52" i="5"/>
  <c r="K60"/>
  <c r="L60" s="1"/>
  <c r="I53"/>
  <c r="J53" s="1"/>
  <c r="I61"/>
  <c r="J61" s="1"/>
  <c r="I64"/>
  <c r="J64" s="1"/>
  <c r="I60"/>
  <c r="J60" s="1"/>
  <c r="G64"/>
  <c r="H64" s="1"/>
  <c r="E61" i="3"/>
  <c r="F61" s="1"/>
  <c r="O70"/>
  <c r="P70" s="1"/>
  <c r="O16" i="2"/>
  <c r="C1" i="8"/>
  <c r="C54" i="4"/>
  <c r="C106" s="1"/>
  <c r="C158" s="1"/>
  <c r="C210" s="1"/>
  <c r="C262" s="1"/>
  <c r="C314" s="1"/>
  <c r="C365" s="1"/>
  <c r="C418" s="1"/>
  <c r="C470" s="1"/>
  <c r="C522" s="1"/>
  <c r="C574" s="1"/>
  <c r="C626" s="1"/>
  <c r="C678" s="1"/>
  <c r="C730" s="1"/>
  <c r="C57" i="8"/>
  <c r="K1"/>
  <c r="E81" i="1"/>
  <c r="E19" i="2" s="1"/>
  <c r="U57" i="3"/>
  <c r="E54" i="5"/>
  <c r="F54" s="1"/>
  <c r="F81" i="1"/>
  <c r="F19" i="2" s="1"/>
  <c r="V47" i="3"/>
  <c r="V47" i="5" s="1"/>
  <c r="O81" i="3"/>
  <c r="P81" s="1"/>
  <c r="O72"/>
  <c r="P72" s="1"/>
  <c r="C68" i="5"/>
  <c r="D68" s="1"/>
  <c r="U43"/>
  <c r="V43" i="3"/>
  <c r="V43" i="5" s="1"/>
  <c r="U25"/>
  <c r="V25" i="3"/>
  <c r="V25" i="5" s="1"/>
  <c r="V41" i="3"/>
  <c r="V41" i="5" s="1"/>
  <c r="U41"/>
  <c r="U35"/>
  <c r="V35" i="3"/>
  <c r="V35" i="5" s="1"/>
  <c r="U56" i="3"/>
  <c r="G60" i="5"/>
  <c r="H60" s="1"/>
  <c r="U48"/>
  <c r="V48" i="3"/>
  <c r="V48" i="5" s="1"/>
  <c r="V26" i="3"/>
  <c r="V26" i="5" s="1"/>
  <c r="U26"/>
  <c r="E82"/>
  <c r="F82" s="1"/>
  <c r="F49"/>
  <c r="U36"/>
  <c r="V36" i="3"/>
  <c r="V36" i="5" s="1"/>
  <c r="U42"/>
  <c r="V42" i="3"/>
  <c r="V42" i="5" s="1"/>
  <c r="L15" i="2"/>
  <c r="M26" i="1"/>
  <c r="M59" s="1"/>
  <c r="V60" i="5" s="1"/>
  <c r="U58" i="3"/>
  <c r="L63" i="1"/>
  <c r="U64" i="5" s="1"/>
  <c r="L53" i="1"/>
  <c r="U54" i="5" s="1"/>
  <c r="L52" i="1"/>
  <c r="K13" i="2"/>
  <c r="V60" i="3"/>
  <c r="V81" i="5"/>
  <c r="V81" i="3"/>
  <c r="U30" i="5"/>
  <c r="V30" i="3"/>
  <c r="V30" i="5" s="1"/>
  <c r="G80"/>
  <c r="H80" s="1"/>
  <c r="L79" i="1"/>
  <c r="G80" i="3"/>
  <c r="H80" s="1"/>
  <c r="G78" i="5"/>
  <c r="H78" s="1"/>
  <c r="L77" i="1"/>
  <c r="G78" i="3"/>
  <c r="H78" s="1"/>
  <c r="G76" i="5"/>
  <c r="H76" s="1"/>
  <c r="G76" i="3"/>
  <c r="H76" s="1"/>
  <c r="L75" i="1"/>
  <c r="G74" i="5"/>
  <c r="H74" s="1"/>
  <c r="G74" i="3"/>
  <c r="H74" s="1"/>
  <c r="G68" i="5"/>
  <c r="H68" s="1"/>
  <c r="G68" i="3"/>
  <c r="H68" s="1"/>
  <c r="O56"/>
  <c r="P56" s="1"/>
  <c r="O56" i="5"/>
  <c r="P56" s="1"/>
  <c r="K57" i="3"/>
  <c r="L57" s="1"/>
  <c r="K57" i="5"/>
  <c r="L57" s="1"/>
  <c r="K58" i="3"/>
  <c r="L58" s="1"/>
  <c r="K58" i="5"/>
  <c r="L58" s="1"/>
  <c r="O58" i="3"/>
  <c r="P58" s="1"/>
  <c r="O58" i="5"/>
  <c r="P58" s="1"/>
  <c r="K63"/>
  <c r="L63" s="1"/>
  <c r="K63" i="3"/>
  <c r="L63" s="1"/>
  <c r="O63" i="5"/>
  <c r="P63" s="1"/>
  <c r="O63" i="3"/>
  <c r="P63" s="1"/>
  <c r="K65" i="5"/>
  <c r="L65" s="1"/>
  <c r="K65" i="3"/>
  <c r="L65" s="1"/>
  <c r="K66" i="5"/>
  <c r="L66" s="1"/>
  <c r="K66" i="3"/>
  <c r="L66" s="1"/>
  <c r="K68" i="5"/>
  <c r="L68" s="1"/>
  <c r="K68" i="3"/>
  <c r="L68" s="1"/>
  <c r="K69" i="5"/>
  <c r="L69" s="1"/>
  <c r="K69" i="3"/>
  <c r="L69" s="1"/>
  <c r="K73" i="5"/>
  <c r="L73" s="1"/>
  <c r="K73" i="3"/>
  <c r="L73" s="1"/>
  <c r="O73" i="5"/>
  <c r="P73" s="1"/>
  <c r="O73" i="3"/>
  <c r="P73" s="1"/>
  <c r="M82" i="5"/>
  <c r="N82" s="1"/>
  <c r="N49"/>
  <c r="G81"/>
  <c r="H81" s="1"/>
  <c r="G81" i="3"/>
  <c r="H81" s="1"/>
  <c r="G79" i="5"/>
  <c r="H79" s="1"/>
  <c r="L78" i="1"/>
  <c r="G79" i="3"/>
  <c r="H79" s="1"/>
  <c r="G77" i="5"/>
  <c r="H77" s="1"/>
  <c r="G77" i="3"/>
  <c r="H77" s="1"/>
  <c r="L76" i="1"/>
  <c r="G75" i="5"/>
  <c r="H75" s="1"/>
  <c r="L74" i="1"/>
  <c r="G75" i="3"/>
  <c r="H75" s="1"/>
  <c r="G69" i="5"/>
  <c r="H69" s="1"/>
  <c r="L68" i="1"/>
  <c r="G69" i="3"/>
  <c r="H69" s="1"/>
  <c r="G63" i="5"/>
  <c r="H63" s="1"/>
  <c r="G63" i="3"/>
  <c r="H63" s="1"/>
  <c r="L62" i="1"/>
  <c r="I57" i="3"/>
  <c r="J57" s="1"/>
  <c r="I57" i="5"/>
  <c r="J57" s="1"/>
  <c r="I58" i="3"/>
  <c r="J58" s="1"/>
  <c r="I58" i="5"/>
  <c r="J58" s="1"/>
  <c r="M58" i="3"/>
  <c r="N58" s="1"/>
  <c r="M58" i="5"/>
  <c r="N58" s="1"/>
  <c r="I63"/>
  <c r="J63" s="1"/>
  <c r="I63" i="3"/>
  <c r="J63" s="1"/>
  <c r="M63" i="5"/>
  <c r="N63" s="1"/>
  <c r="M63" i="3"/>
  <c r="N63" s="1"/>
  <c r="I65" i="5"/>
  <c r="J65" s="1"/>
  <c r="I65" i="3"/>
  <c r="J65" s="1"/>
  <c r="I66" i="5"/>
  <c r="J66" s="1"/>
  <c r="I66" i="3"/>
  <c r="J66" s="1"/>
  <c r="I68" i="5"/>
  <c r="J68" s="1"/>
  <c r="I68" i="3"/>
  <c r="J68" s="1"/>
  <c r="I69" i="5"/>
  <c r="J69" s="1"/>
  <c r="I69" i="3"/>
  <c r="J69" s="1"/>
  <c r="I73" i="5"/>
  <c r="J73" s="1"/>
  <c r="I73" i="3"/>
  <c r="J73" s="1"/>
  <c r="M73" i="5"/>
  <c r="N73" s="1"/>
  <c r="M73" i="3"/>
  <c r="N73" s="1"/>
  <c r="I74" i="5"/>
  <c r="J74" s="1"/>
  <c r="I74" i="3"/>
  <c r="J74" s="1"/>
  <c r="U64"/>
  <c r="M30" i="1"/>
  <c r="M63" s="1"/>
  <c r="M32"/>
  <c r="M65" s="1"/>
  <c r="V66" i="5" s="1"/>
  <c r="M22" i="1"/>
  <c r="M55" s="1"/>
  <c r="V56" i="5" s="1"/>
  <c r="C81" i="1"/>
  <c r="C12"/>
  <c r="D16" i="2"/>
  <c r="V58" i="5"/>
  <c r="V58" i="3"/>
  <c r="V66"/>
  <c r="V45"/>
  <c r="V45" i="5" s="1"/>
  <c r="U45"/>
  <c r="V37" i="3"/>
  <c r="V37" i="5" s="1"/>
  <c r="U37"/>
  <c r="V31" i="3"/>
  <c r="V31" i="5" s="1"/>
  <c r="U31"/>
  <c r="V40" i="3"/>
  <c r="V40" i="5" s="1"/>
  <c r="U40"/>
  <c r="V52" i="3"/>
  <c r="V52" i="5"/>
  <c r="U39"/>
  <c r="V39" i="3"/>
  <c r="V39" i="5" s="1"/>
  <c r="V33" i="3"/>
  <c r="V33" i="5" s="1"/>
  <c r="U33"/>
  <c r="V27" i="3"/>
  <c r="V27" i="5" s="1"/>
  <c r="U27"/>
  <c r="U44"/>
  <c r="V44" i="3"/>
  <c r="V44" i="5" s="1"/>
  <c r="U32"/>
  <c r="V32" i="3"/>
  <c r="V32" i="5" s="1"/>
  <c r="C65" i="3"/>
  <c r="D65" s="1"/>
  <c r="C65" i="5"/>
  <c r="D65" s="1"/>
  <c r="E63" i="3"/>
  <c r="F63" s="1"/>
  <c r="E63" i="5"/>
  <c r="F63" s="1"/>
  <c r="E69" i="3"/>
  <c r="F69" s="1"/>
  <c r="E69" i="5"/>
  <c r="F69" s="1"/>
  <c r="E75" i="3"/>
  <c r="F75" s="1"/>
  <c r="E75" i="5"/>
  <c r="F75" s="1"/>
  <c r="E77" i="3"/>
  <c r="F77" s="1"/>
  <c r="E77" i="5"/>
  <c r="F77" s="1"/>
  <c r="E79" i="3"/>
  <c r="F79" s="1"/>
  <c r="E79" i="5"/>
  <c r="F79" s="1"/>
  <c r="E81" i="3"/>
  <c r="F81" s="1"/>
  <c r="E81" i="5"/>
  <c r="F81" s="1"/>
  <c r="H13" i="2"/>
  <c r="J13"/>
  <c r="C66" i="3"/>
  <c r="D66" s="1"/>
  <c r="C66" i="5"/>
  <c r="D66" s="1"/>
  <c r="E68" i="3"/>
  <c r="F68" s="1"/>
  <c r="E68" i="5"/>
  <c r="F68" s="1"/>
  <c r="E74" i="3"/>
  <c r="F74" s="1"/>
  <c r="E74" i="5"/>
  <c r="F74" s="1"/>
  <c r="E76" i="3"/>
  <c r="F76" s="1"/>
  <c r="E76" i="5"/>
  <c r="F76" s="1"/>
  <c r="E78" i="3"/>
  <c r="F78" s="1"/>
  <c r="E78" i="5"/>
  <c r="F78" s="1"/>
  <c r="E80" i="3"/>
  <c r="F80" s="1"/>
  <c r="E80" i="5"/>
  <c r="F80" s="1"/>
  <c r="U52" i="3"/>
  <c r="G18" i="2"/>
  <c r="L18" s="1"/>
  <c r="L60" i="1"/>
  <c r="M27" s="1"/>
  <c r="M60" s="1"/>
  <c r="K61" i="5"/>
  <c r="L61" s="1"/>
  <c r="M20" i="1"/>
  <c r="M53" s="1"/>
  <c r="U62" i="3"/>
  <c r="U68"/>
  <c r="M34" i="1"/>
  <c r="M67" s="1"/>
  <c r="U54" i="3"/>
  <c r="U65"/>
  <c r="M31" i="1"/>
  <c r="M64" s="1"/>
  <c r="U53" i="5"/>
  <c r="E16" i="2"/>
  <c r="F16"/>
  <c r="F13" s="1"/>
  <c r="U28" i="3"/>
  <c r="M28" i="1"/>
  <c r="M61" s="1"/>
  <c r="U29" i="3"/>
  <c r="E73"/>
  <c r="F73" s="1"/>
  <c r="E73" i="5"/>
  <c r="F73" s="1"/>
  <c r="G67" i="3"/>
  <c r="H67" s="1"/>
  <c r="G67" i="5"/>
  <c r="H67" s="1"/>
  <c r="L66" i="1"/>
  <c r="I72" i="3"/>
  <c r="J72" s="1"/>
  <c r="I72" i="5"/>
  <c r="J72" s="1"/>
  <c r="K74" i="3"/>
  <c r="L74" s="1"/>
  <c r="K74" i="5"/>
  <c r="L74" s="1"/>
  <c r="L73" i="1"/>
  <c r="M74" i="3"/>
  <c r="N74" s="1"/>
  <c r="M74" i="5"/>
  <c r="N74" s="1"/>
  <c r="D69" i="1"/>
  <c r="E54"/>
  <c r="E72"/>
  <c r="E69"/>
  <c r="F54"/>
  <c r="G54"/>
  <c r="H54"/>
  <c r="F58"/>
  <c r="F69"/>
  <c r="G69"/>
  <c r="H69"/>
  <c r="F70"/>
  <c r="G70"/>
  <c r="H70"/>
  <c r="G71"/>
  <c r="H71"/>
  <c r="U66" i="5" l="1"/>
  <c r="U66" i="3"/>
  <c r="V56"/>
  <c r="U57" i="5"/>
  <c r="M23" i="1"/>
  <c r="M56" s="1"/>
  <c r="N18" i="2"/>
  <c r="N19"/>
  <c r="D13"/>
  <c r="N16"/>
  <c r="C111" i="8"/>
  <c r="K57"/>
  <c r="U53" i="3"/>
  <c r="M19" i="1"/>
  <c r="M52" s="1"/>
  <c r="V64" i="5"/>
  <c r="V64" i="3"/>
  <c r="U63" i="5"/>
  <c r="U63" i="3"/>
  <c r="M29" i="1"/>
  <c r="M62" s="1"/>
  <c r="U69" i="5"/>
  <c r="M35" i="1"/>
  <c r="M68" s="1"/>
  <c r="U69" i="3"/>
  <c r="U80" i="5"/>
  <c r="U80" i="3"/>
  <c r="M46" i="1"/>
  <c r="M79" s="1"/>
  <c r="C19" i="2"/>
  <c r="L81" i="1"/>
  <c r="U75" i="5"/>
  <c r="M41" i="1"/>
  <c r="M74" s="1"/>
  <c r="U75" i="3"/>
  <c r="U77" i="5"/>
  <c r="U77" i="3"/>
  <c r="M43" i="1"/>
  <c r="M76" s="1"/>
  <c r="U79" i="5"/>
  <c r="M45" i="1"/>
  <c r="M78" s="1"/>
  <c r="U79" i="3"/>
  <c r="U76" i="5"/>
  <c r="M42" i="1"/>
  <c r="M75" s="1"/>
  <c r="U76" i="3"/>
  <c r="U78" i="5"/>
  <c r="M44" i="1"/>
  <c r="M77" s="1"/>
  <c r="U78" i="3"/>
  <c r="E13" i="2"/>
  <c r="L16"/>
  <c r="V65" i="5"/>
  <c r="V65" i="3"/>
  <c r="V54" i="5"/>
  <c r="V54" i="3"/>
  <c r="U61" i="5"/>
  <c r="U61" i="3"/>
  <c r="V68" i="5"/>
  <c r="V68" i="3"/>
  <c r="M72"/>
  <c r="N72" s="1"/>
  <c r="M72" i="5"/>
  <c r="N72" s="1"/>
  <c r="K72" i="3"/>
  <c r="L72" s="1"/>
  <c r="K72" i="5"/>
  <c r="L72" s="1"/>
  <c r="M71" i="3"/>
  <c r="N71" s="1"/>
  <c r="M71" i="5"/>
  <c r="N71" s="1"/>
  <c r="K71" i="3"/>
  <c r="L71" s="1"/>
  <c r="K71" i="5"/>
  <c r="L71" s="1"/>
  <c r="L70" i="1"/>
  <c r="I71" i="3"/>
  <c r="J71" s="1"/>
  <c r="I71" i="5"/>
  <c r="J71" s="1"/>
  <c r="M70" i="3"/>
  <c r="N70" s="1"/>
  <c r="M70" i="5"/>
  <c r="N70" s="1"/>
  <c r="K70" i="3"/>
  <c r="L70" s="1"/>
  <c r="K70" i="5"/>
  <c r="L70" s="1"/>
  <c r="I70" i="3"/>
  <c r="J70" s="1"/>
  <c r="I70" i="5"/>
  <c r="J70" s="1"/>
  <c r="I59" i="3"/>
  <c r="J59" s="1"/>
  <c r="I59" i="5"/>
  <c r="J59" s="1"/>
  <c r="L58" i="1"/>
  <c r="M55" i="3"/>
  <c r="N55" s="1"/>
  <c r="M55" i="5"/>
  <c r="N55" s="1"/>
  <c r="K55" i="3"/>
  <c r="L55" s="1"/>
  <c r="K55" i="5"/>
  <c r="L55" s="1"/>
  <c r="I55" i="3"/>
  <c r="J55" s="1"/>
  <c r="I55" i="5"/>
  <c r="J55" s="1"/>
  <c r="G70" i="3"/>
  <c r="H70" s="1"/>
  <c r="G70" i="5"/>
  <c r="H70" s="1"/>
  <c r="G73" i="3"/>
  <c r="H73" s="1"/>
  <c r="G73" i="5"/>
  <c r="H73" s="1"/>
  <c r="G55"/>
  <c r="H55" s="1"/>
  <c r="L54" i="1"/>
  <c r="G55" i="3"/>
  <c r="H55" s="1"/>
  <c r="E70"/>
  <c r="F70" s="1"/>
  <c r="E70" i="5"/>
  <c r="F70" s="1"/>
  <c r="L69" i="1"/>
  <c r="U74" i="5"/>
  <c r="M40" i="1"/>
  <c r="M73" s="1"/>
  <c r="U74" i="3"/>
  <c r="M33" i="1"/>
  <c r="M66" s="1"/>
  <c r="U67" i="5"/>
  <c r="U67" i="3"/>
  <c r="U29" i="5"/>
  <c r="V29" i="3"/>
  <c r="V29" i="5" s="1"/>
  <c r="V62"/>
  <c r="V62" i="3"/>
  <c r="V61" i="5"/>
  <c r="V61" i="3"/>
  <c r="U28" i="5"/>
  <c r="V28" i="3"/>
  <c r="L71" i="1"/>
  <c r="L72"/>
  <c r="V57" i="5" l="1"/>
  <c r="V57" i="3"/>
  <c r="M19" i="2"/>
  <c r="L19"/>
  <c r="C167" i="8"/>
  <c r="K111"/>
  <c r="V53" i="5"/>
  <c r="V53" i="3"/>
  <c r="V78" i="5"/>
  <c r="V78" i="3"/>
  <c r="V79" i="5"/>
  <c r="V79" i="3"/>
  <c r="V77"/>
  <c r="V77" i="5"/>
  <c r="V75" i="3"/>
  <c r="V75" i="5"/>
  <c r="M81" i="1"/>
  <c r="U82" i="3"/>
  <c r="U82" i="5"/>
  <c r="M48" i="1"/>
  <c r="V80" i="3"/>
  <c r="V80" i="5"/>
  <c r="V69"/>
  <c r="V69" i="3"/>
  <c r="V63" i="5"/>
  <c r="V63" i="3"/>
  <c r="V76"/>
  <c r="V76" i="5"/>
  <c r="M39" i="1"/>
  <c r="M72" s="1"/>
  <c r="U73" i="3"/>
  <c r="U73" i="5"/>
  <c r="U72"/>
  <c r="M38" i="1"/>
  <c r="M71" s="1"/>
  <c r="U72" i="3"/>
  <c r="V28" i="5"/>
  <c r="W19" s="1"/>
  <c r="W19" i="3"/>
  <c r="V67" i="5"/>
  <c r="V67" i="3"/>
  <c r="V74" i="5"/>
  <c r="V74" i="3"/>
  <c r="U70" i="5"/>
  <c r="M36" i="1"/>
  <c r="M69" s="1"/>
  <c r="U70" i="3"/>
  <c r="U55" i="5"/>
  <c r="M21" i="1"/>
  <c r="M54" s="1"/>
  <c r="U55" i="3"/>
  <c r="U59" i="5"/>
  <c r="M25" i="1"/>
  <c r="M58" s="1"/>
  <c r="U59" i="3"/>
  <c r="M37" i="1"/>
  <c r="M70" s="1"/>
  <c r="U71" i="3"/>
  <c r="U71" i="5"/>
  <c r="O81" i="1" l="1"/>
  <c r="V82" i="3"/>
  <c r="V82" i="5"/>
  <c r="X82" s="1"/>
  <c r="V49" i="3"/>
  <c r="V71"/>
  <c r="V71" i="5"/>
  <c r="V59" i="3"/>
  <c r="V59" i="5"/>
  <c r="V55"/>
  <c r="V55" i="3"/>
  <c r="V70" i="5"/>
  <c r="V70" i="3"/>
  <c r="V72"/>
  <c r="V72" i="5"/>
  <c r="V73"/>
  <c r="V73" i="3"/>
  <c r="V49" i="5" l="1"/>
  <c r="X82" i="3"/>
</calcChain>
</file>

<file path=xl/sharedStrings.xml><?xml version="1.0" encoding="utf-8"?>
<sst xmlns="http://schemas.openxmlformats.org/spreadsheetml/2006/main" count="227" uniqueCount="89">
  <si>
    <t>FIRMA Y CÉDULA DEL RECTOR O DIRECTOR RURAL</t>
  </si>
  <si>
    <t>NOMBRE DEL RECTOR O DIRECTOR RURAL</t>
  </si>
  <si>
    <t>OPTATIVAS</t>
  </si>
  <si>
    <t>Estudiantes matriculados</t>
  </si>
  <si>
    <t>Número de grupos</t>
  </si>
  <si>
    <t>TOTAL</t>
  </si>
  <si>
    <t>13º</t>
  </si>
  <si>
    <t>12º</t>
  </si>
  <si>
    <t>11°</t>
  </si>
  <si>
    <t>10°</t>
  </si>
  <si>
    <t>9º</t>
  </si>
  <si>
    <t>8º</t>
  </si>
  <si>
    <t>7º</t>
  </si>
  <si>
    <t>6º</t>
  </si>
  <si>
    <t>Bás. Prim.</t>
  </si>
  <si>
    <t>PROMEDIO DE LOS GRUPOS</t>
  </si>
  <si>
    <t>NOMBRE DEL MUNICIPIO:  Ibagué</t>
  </si>
  <si>
    <t>NOMBRE DE LA ENTIDAD TERRITORIAL CERTIFICADA:  IBAGUE</t>
  </si>
  <si>
    <t>INFORME DE ESTADO DE LA EVALUACION DE ESTUDIANTES POR ESTABLECIMIENTO EDUCATIVO</t>
  </si>
  <si>
    <r>
      <t>AÑO ESCOLAR:</t>
    </r>
    <r>
      <rPr>
        <sz val="12"/>
        <rFont val="Arial Narrow"/>
        <family val="2"/>
      </rPr>
      <t xml:space="preserve">   </t>
    </r>
    <r>
      <rPr>
        <sz val="12"/>
        <color indexed="10"/>
        <rFont val="Arial Narrow"/>
        <family val="2"/>
      </rPr>
      <t xml:space="preserve"> 2010</t>
    </r>
  </si>
  <si>
    <t xml:space="preserve">CÓDIGO DANE DEL ESTABLECIMIENTO EDUCATIVO: </t>
  </si>
  <si>
    <t xml:space="preserve">NOMBRE DEL ESTABLECIMIENTO EDUCATIVO : </t>
  </si>
  <si>
    <t xml:space="preserve">No. DE SEDES URBANAS:        No. DE SEDES RURALES: </t>
  </si>
  <si>
    <t xml:space="preserve">NOMBRE RECTOR O DIRECTOR RURAL:  </t>
  </si>
  <si>
    <t xml:space="preserve">APROBACION POR AREAS </t>
  </si>
  <si>
    <t>Número de estudiantes aprobando</t>
  </si>
  <si>
    <t>Porcetaje de estudiantes aprobando</t>
  </si>
  <si>
    <t>NOMBRE DEL RECTOR O DIRECTOR</t>
  </si>
  <si>
    <t>FIRMA Y CÉDULA DEL RECTOR O DIRECTOR</t>
  </si>
  <si>
    <t>INFORME DEL ESTADO DE LA EVALUACION DE ESTUDIANTES POR ESTABLECIMIENTO EDUCATIVO</t>
  </si>
  <si>
    <t>FECHA DEL REPORTE</t>
  </si>
  <si>
    <t>TOTAL POR AREA</t>
  </si>
  <si>
    <t>% DE APROBACION POR AREA</t>
  </si>
  <si>
    <t>% DE  RE- PROBACION POR AREA</t>
  </si>
  <si>
    <t>FRECUENCIA</t>
  </si>
  <si>
    <t xml:space="preserve">TOTAL </t>
  </si>
  <si>
    <t>AREA</t>
  </si>
  <si>
    <t>APROBADOS</t>
  </si>
  <si>
    <t>% DE APROBACION</t>
  </si>
  <si>
    <t>OBLIGATORIAS Y FUNDAMENTALES</t>
  </si>
  <si>
    <t>Estudiantes reprobando</t>
  </si>
  <si>
    <t>Porcetaje estudiantes reprobando</t>
  </si>
  <si>
    <t xml:space="preserve">REPROBACION POR AREAS </t>
  </si>
  <si>
    <t>APROBACION POR AREAS / ASIGNATURAS</t>
  </si>
  <si>
    <t>REPROBACION POR AREAS /ASIGNATURAS</t>
  </si>
  <si>
    <t>% DE APROBACION PRIM</t>
  </si>
  <si>
    <t>% DE APROBACION 6</t>
  </si>
  <si>
    <t>% DE APROBACION 7</t>
  </si>
  <si>
    <t>% DE APROBACION 8</t>
  </si>
  <si>
    <t>% DE APROBACION 9</t>
  </si>
  <si>
    <t>% DE APROBACION 10</t>
  </si>
  <si>
    <t>% DE APROBACION 11</t>
  </si>
  <si>
    <t>GRADO SEXTO</t>
  </si>
  <si>
    <t>GRADO SEPTIMO</t>
  </si>
  <si>
    <t>GRADO OCTAVO</t>
  </si>
  <si>
    <t>GRADO NOVENO</t>
  </si>
  <si>
    <t>GRADO DECIMO</t>
  </si>
  <si>
    <t>GRADO ONCE</t>
  </si>
  <si>
    <t>GRADO/NIVEL PRIMARIA</t>
  </si>
  <si>
    <t>RECTOR</t>
  </si>
  <si>
    <t xml:space="preserve">FECHA DEL REPORTE </t>
  </si>
  <si>
    <t xml:space="preserve">La herramienta cuenta con seis (6) hojas electrónicas en excel fuera de esta de instrucciones, las cuales se encuentran total o parcialmente protegidas, con el propósito de poder hacer la consolidación de la información con el menor número de traumatismos informáticos.  </t>
  </si>
  <si>
    <t xml:space="preserve">No. DE SEDES URBANAS:        </t>
  </si>
  <si>
    <t xml:space="preserve">No. DE SEDES RURALES: </t>
  </si>
  <si>
    <t>En la fila 14, digite el número de grupos por grados de su E.E.</t>
  </si>
  <si>
    <t>En la fila 15, digite el número de estudiantes por grados de su E.E.</t>
  </si>
  <si>
    <t>Del campo D19 hasta el D48, aparecerán los porcentajes de estudiantes que van aprobando el área o asignatura y del campo D51 al campo D81,  los porcentajes de los estudiantes que pierden el área o la asignatura en BASICA PRIMARIA</t>
  </si>
  <si>
    <t>Repita el ejercicio con todos los grados que tienen matrícula en su E.E. Sólamente diligencie un formulario por I.E. o C.E.</t>
  </si>
  <si>
    <t xml:space="preserve">FIRMA Y CÉDULA DEL RECTOR </t>
  </si>
  <si>
    <t>En el campo U19 se obtiene la cantidad de estudiantes que están aprobando la primera asignatura o área del plan de estudios digitada y en el campo V19, el porcentaje de estudiantes que la están aprobando. Así sucesivamente en toda la columna hasta los campos U48 y V48.</t>
  </si>
  <si>
    <t>En el campo U52 se obtiene la cantidad de estudiantes que están reprobando la primera asignatura o área del plan de estudios digitada, y en el campo V52, el porcentaje de estudiantes que la están reprobando. Así sucesivamente en toda la columna hasta los campos U81 y V81.</t>
  </si>
  <si>
    <r>
      <rPr>
        <b/>
        <sz val="10"/>
        <color rgb="FFFF0000"/>
        <rFont val="Arial"/>
        <family val="2"/>
      </rPr>
      <t>La tercera hoja, H4 RESUMEN</t>
    </r>
    <r>
      <rPr>
        <b/>
        <sz val="10"/>
        <rFont val="Arial"/>
        <family val="2"/>
      </rPr>
      <t xml:space="preserve">, </t>
    </r>
    <r>
      <rPr>
        <sz val="10"/>
        <rFont val="Arial"/>
        <family val="2"/>
      </rPr>
      <t xml:space="preserve"> como sun etiqueta lo enuncia, es el resumen. Esta hoja tambien se genera automáticamente y no requiere digitación alguna.</t>
    </r>
  </si>
  <si>
    <r>
      <rPr>
        <b/>
        <sz val="10"/>
        <color rgb="FFFF0000"/>
        <rFont val="Arial"/>
        <family val="2"/>
      </rPr>
      <t>La segunda hoja, H3 APROB Y REPR SIN PORCENT</t>
    </r>
    <r>
      <rPr>
        <b/>
        <sz val="10"/>
        <rFont val="Arial"/>
        <family val="2"/>
      </rPr>
      <t xml:space="preserve">, </t>
    </r>
    <r>
      <rPr>
        <sz val="10"/>
        <rFont val="Arial"/>
        <family val="2"/>
      </rPr>
      <t xml:space="preserve"> no admite digitación de datos. Ella indica en la primera sección, las cantidades de estudiantes que aprueban por asignaturas y áreas y en las segunda, los que reprueban. Es una manera resumida de visualizar los resultados del SISTEMA INSTITUCIONAL DE EVALUACION Y PROMOCION DE ESTUDIANTES.</t>
    </r>
  </si>
  <si>
    <r>
      <rPr>
        <b/>
        <sz val="10"/>
        <color rgb="FFFF0000"/>
        <rFont val="Arial"/>
        <family val="2"/>
      </rPr>
      <t>La primera hoja, H2 APROB Y REPROB POR AREAS CON %</t>
    </r>
    <r>
      <rPr>
        <b/>
        <sz val="10"/>
        <rFont val="Arial"/>
        <family val="2"/>
      </rPr>
      <t xml:space="preserve">, </t>
    </r>
    <r>
      <rPr>
        <sz val="10"/>
        <rFont val="Arial"/>
        <family val="2"/>
      </rPr>
      <t xml:space="preserve"> es la única que se debe diligenciar, y, dentro de ella, sólamente el encabezamiento y las celdas marcadas con azul. Las demás se encuentran protegidas y el informan, en la primera sección, de la fila 19 hasta la 49, sobre la aprobación por áreas o asignaturas, por grados y en total. La segunda sección informan sobre el estado de desaprovechamiento escolar por áreas o asignaturas y en total.</t>
    </r>
  </si>
  <si>
    <r>
      <rPr>
        <b/>
        <sz val="10"/>
        <color rgb="FFFF0000"/>
        <rFont val="Arial"/>
        <family val="2"/>
      </rPr>
      <t>La cuarta hoja, H5 REPROB POR AREAS ASIGNATURAS</t>
    </r>
    <r>
      <rPr>
        <sz val="10"/>
        <rFont val="Arial"/>
        <family val="2"/>
      </rPr>
      <t>, se encuentra totalmente desprotegida y de manera automática genera resultados por áreas o asignaturas, en el orden digitado en la hoja uno, graficando la mortalidad academica. NO SE HA PROTEGIDO EL FORMATO PARA QUE EL USUARIO PUEDA UTILIZAR OTRO TIPO DE GRAFICO SI ASI LO DESEA.  En el eje horizontal o categorías, 1, corresponde a BASICA PRIMARIA, 2 a GRADO sexto, 3 a GRADO SEPTIMO y así sucesivamente. El usuario puede cambiar esta información.</t>
    </r>
  </si>
  <si>
    <r>
      <rPr>
        <b/>
        <sz val="10"/>
        <color rgb="FFFF0000"/>
        <rFont val="Arial"/>
        <family val="2"/>
      </rPr>
      <t xml:space="preserve">La hoja H7 REPROBAC POR GRADOS </t>
    </r>
    <r>
      <rPr>
        <sz val="10"/>
        <rFont val="Arial"/>
        <family val="2"/>
      </rPr>
      <t>arroja el estado de desaprovechamiento por grados y asignaturas o áreas. Igualmente se encuetra desprotegido para que el usuario modifique el formato cambiando el tipo de gráfrico, fondos, y los datos de las barras vertical y horizontal, al gusto. Estas hojas son herramientas para el análisis del estado de la evaluacion en cada una de las Instituciones Educativas.</t>
    </r>
  </si>
  <si>
    <t>MODELO PEDAGOGICO</t>
  </si>
  <si>
    <t>FORMATO DE ESTADO DEL SIEE POR AREAS Y ASIGNATURAS</t>
  </si>
  <si>
    <r>
      <t xml:space="preserve">CONCEPTO:  </t>
    </r>
    <r>
      <rPr>
        <sz val="10"/>
        <rFont val="Arial"/>
        <family val="2"/>
      </rPr>
      <t xml:space="preserve">El FORMATO DE ESTADO DEL SIEEE  -SISTEMA INSTITUCIONAL DE EVALUACION DE ESTUDIANTES- POR AREAS Y ASIGNATURAS, es una herramienta elaborada con el propósito de que cada establecimiento educativo cuente con un instrumento básico o adicional e independiente de sus sistemas de información sobre valoraciones escolares, que les permita visualizar por áreas o asignaturas, el aprovechamiento escolar y, que a su vez, la Secretaría de Educación Municipal -SEM- , pueda tener conocimiento de lo que ocurre en cada uno de los Establecimientos Educativos, y darle cumplimiento a lo ordenado en el artículo 10 del Decreto 1290 de 2009. </t>
    </r>
  </si>
  <si>
    <t>A partir del campo B19, y en la misma columna B hasta el campo B48, si es necesario, digite todas las áreas o asignaturas tal como están en el plan de estudios. Diferencie entre Obligatorias y Optativas. Recuerde que debe coincidir  con el PEI y la sistematización de los registros valorativos que lleva su E.E.</t>
  </si>
  <si>
    <t>Al frente de cada área o asignatura, y del campo C19 hasta el C48 si es necesario, digite el número de estudiantes DE BASICA PRIMARIA que APRUEBAN EL AREA O ASIGNATURA. Automaticamente en la segunda sección, aparecerán los que LOS QUE NO APRUEBAB EL AREA O ASIGNATURA (del campo C51 hasta el C81).</t>
  </si>
  <si>
    <t>En el campo C49, obtiene el NÚMERO de estudiantes que van aprobando en BASICA PRIMARIA y en campo D49 el porcentaje.</t>
  </si>
  <si>
    <t>En el campo C82, obtiene el total de estudiantes que van reprobando en BASICA PRIMARIA y en campo D82 el porcentaje.</t>
  </si>
  <si>
    <t>En el campo U15, se obtendrá el total de estudiantes de su establecimiento de primaria a último grado. No incluye preescolar. Este resultado debe ser igual a la matrícula en SIMAT.</t>
  </si>
  <si>
    <r>
      <t>AÑO ESCOLAR:</t>
    </r>
    <r>
      <rPr>
        <sz val="12"/>
        <rFont val="Arial Narrow"/>
        <family val="2"/>
      </rPr>
      <t xml:space="preserve">   </t>
    </r>
    <r>
      <rPr>
        <sz val="12"/>
        <color indexed="10"/>
        <rFont val="Arial Narrow"/>
        <family val="2"/>
      </rPr>
      <t xml:space="preserve"> 2012</t>
    </r>
  </si>
  <si>
    <t>B. PRIMARIA</t>
  </si>
  <si>
    <t>B. SECUNDARIA</t>
  </si>
  <si>
    <t>E. MEDIA</t>
  </si>
  <si>
    <t xml:space="preserve">ESTABLECIMIENTO EDUCATIVO : </t>
  </si>
</sst>
</file>

<file path=xl/styles.xml><?xml version="1.0" encoding="utf-8"?>
<styleSheet xmlns="http://schemas.openxmlformats.org/spreadsheetml/2006/main">
  <numFmts count="3">
    <numFmt numFmtId="164" formatCode="_ * #,##0_ ;_ * \-#,##0_ ;_ * &quot;-&quot;_ ;_ @_ "/>
    <numFmt numFmtId="165" formatCode="_-* #,##0\ _€_-;\-* #,##0\ _€_-;_-* &quot;-&quot;\ _€_-;_-@_-"/>
    <numFmt numFmtId="166" formatCode="0.0%"/>
  </numFmts>
  <fonts count="14">
    <font>
      <sz val="10"/>
      <name val="Arial"/>
      <family val="2"/>
    </font>
    <font>
      <sz val="10"/>
      <name val="Arial"/>
      <family val="2"/>
    </font>
    <font>
      <sz val="10"/>
      <name val="Arial Narrow"/>
      <family val="2"/>
    </font>
    <font>
      <b/>
      <sz val="10"/>
      <name val="Arial Narrow"/>
      <family val="2"/>
    </font>
    <font>
      <b/>
      <sz val="12"/>
      <name val="Arial Narrow"/>
      <family val="2"/>
    </font>
    <font>
      <sz val="12"/>
      <name val="Arial Narrow"/>
      <family val="2"/>
    </font>
    <font>
      <b/>
      <sz val="14"/>
      <name val="Arial Narrow"/>
      <family val="2"/>
    </font>
    <font>
      <b/>
      <sz val="14"/>
      <name val="Arial"/>
      <family val="2"/>
    </font>
    <font>
      <b/>
      <sz val="11"/>
      <name val="Arial Narrow"/>
      <family val="2"/>
    </font>
    <font>
      <sz val="12"/>
      <color indexed="10"/>
      <name val="Arial Narrow"/>
      <family val="2"/>
    </font>
    <font>
      <b/>
      <sz val="16"/>
      <name val="Arial Narrow"/>
      <family val="2"/>
    </font>
    <font>
      <sz val="11"/>
      <color indexed="8"/>
      <name val="Calibri"/>
      <family val="2"/>
    </font>
    <font>
      <b/>
      <sz val="10"/>
      <name val="Arial"/>
      <family val="2"/>
    </font>
    <font>
      <b/>
      <sz val="10"/>
      <color rgb="FFFF0000"/>
      <name val="Arial"/>
      <family val="2"/>
    </font>
  </fonts>
  <fills count="17">
    <fill>
      <patternFill patternType="none"/>
    </fill>
    <fill>
      <patternFill patternType="gray125"/>
    </fill>
    <fill>
      <patternFill patternType="solid">
        <fgColor indexed="22"/>
        <bgColor indexed="64"/>
      </patternFill>
    </fill>
    <fill>
      <patternFill patternType="solid">
        <fgColor rgb="FFFAF0B6"/>
        <bgColor indexed="64"/>
      </patternFill>
    </fill>
    <fill>
      <patternFill patternType="solid">
        <fgColor rgb="FFDDFFFF"/>
        <bgColor indexed="64"/>
      </patternFill>
    </fill>
    <fill>
      <patternFill patternType="solid">
        <fgColor rgb="FFF8EFD8"/>
        <bgColor indexed="64"/>
      </patternFill>
    </fill>
    <fill>
      <patternFill patternType="solid">
        <fgColor rgb="FFFDFECE"/>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E5"/>
        <bgColor indexed="64"/>
      </patternFill>
    </fill>
    <fill>
      <patternFill patternType="solid">
        <fgColor rgb="FFEDFFC9"/>
        <bgColor indexed="64"/>
      </patternFill>
    </fill>
    <fill>
      <patternFill patternType="solid">
        <fgColor rgb="FF00B050"/>
        <bgColor indexed="64"/>
      </patternFill>
    </fill>
    <fill>
      <patternFill patternType="solid">
        <fgColor rgb="FFA5F3FB"/>
        <bgColor indexed="64"/>
      </patternFill>
    </fill>
    <fill>
      <patternFill patternType="solid">
        <fgColor theme="8" tint="0.79998168889431442"/>
        <bgColor indexed="64"/>
      </patternFill>
    </fill>
    <fill>
      <patternFill patternType="solid">
        <fgColor theme="2" tint="-0.249977111117893"/>
        <bgColor indexed="64"/>
      </patternFill>
    </fill>
    <fill>
      <patternFill patternType="solid">
        <fgColor theme="8" tint="0.59999389629810485"/>
        <bgColor indexed="64"/>
      </patternFill>
    </fill>
  </fills>
  <borders count="5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s>
  <cellStyleXfs count="8">
    <xf numFmtId="0" fontId="0" fillId="0" borderId="0"/>
    <xf numFmtId="0" fontId="11" fillId="0" borderId="0"/>
    <xf numFmtId="0" fontId="1" fillId="0" borderId="0"/>
    <xf numFmtId="0" fontId="11" fillId="0" borderId="0"/>
    <xf numFmtId="0" fontId="11" fillId="0" borderId="0"/>
    <xf numFmtId="0" fontId="11" fillId="0" borderId="0"/>
    <xf numFmtId="0" fontId="1" fillId="0" borderId="0"/>
    <xf numFmtId="9" fontId="1" fillId="0" borderId="0" applyFont="0" applyFill="0" applyBorder="0" applyAlignment="0" applyProtection="0"/>
  </cellStyleXfs>
  <cellXfs count="390">
    <xf numFmtId="0" fontId="0" fillId="0" borderId="0" xfId="0"/>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0"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0" xfId="0" applyFont="1" applyFill="1" applyBorder="1" applyAlignment="1">
      <alignment horizontal="center" vertical="center" wrapText="1"/>
    </xf>
    <xf numFmtId="1" fontId="5" fillId="0" borderId="6" xfId="0" applyNumberFormat="1" applyFont="1" applyFill="1" applyBorder="1" applyAlignment="1" applyProtection="1">
      <alignment vertical="center" wrapText="1"/>
      <protection hidden="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3" fillId="0" borderId="4"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xf>
    <xf numFmtId="1" fontId="5" fillId="0" borderId="9" xfId="0" applyNumberFormat="1" applyFont="1" applyFill="1" applyBorder="1" applyAlignment="1" applyProtection="1">
      <alignment vertical="center" wrapText="1"/>
      <protection hidden="1"/>
    </xf>
    <xf numFmtId="10" fontId="2" fillId="0" borderId="0" xfId="0" applyNumberFormat="1" applyFont="1" applyFill="1" applyBorder="1" applyAlignment="1">
      <alignment horizontal="center" vertical="center" wrapText="1"/>
    </xf>
    <xf numFmtId="10" fontId="3" fillId="0" borderId="0" xfId="0" applyNumberFormat="1" applyFont="1" applyFill="1" applyBorder="1" applyAlignment="1">
      <alignment horizontal="center" vertical="center" wrapText="1"/>
    </xf>
    <xf numFmtId="10" fontId="3" fillId="2" borderId="8" xfId="0" applyNumberFormat="1" applyFont="1" applyFill="1" applyBorder="1" applyAlignment="1">
      <alignment horizontal="center" vertical="center" wrapText="1"/>
    </xf>
    <xf numFmtId="10" fontId="5" fillId="2" borderId="0" xfId="0" applyNumberFormat="1" applyFont="1" applyFill="1" applyBorder="1" applyAlignment="1">
      <alignment vertical="center" wrapText="1"/>
    </xf>
    <xf numFmtId="10" fontId="5" fillId="2" borderId="2" xfId="0" applyNumberFormat="1" applyFont="1" applyFill="1" applyBorder="1" applyAlignment="1">
      <alignment vertical="center" wrapText="1"/>
    </xf>
    <xf numFmtId="10" fontId="3" fillId="0" borderId="0" xfId="0" applyNumberFormat="1" applyFont="1" applyFill="1" applyBorder="1" applyAlignment="1">
      <alignment horizontal="left" vertical="center" wrapText="1"/>
    </xf>
    <xf numFmtId="10" fontId="2" fillId="0" borderId="0" xfId="0" applyNumberFormat="1" applyFont="1" applyFill="1" applyAlignment="1">
      <alignment horizontal="center" vertical="center" wrapText="1"/>
    </xf>
    <xf numFmtId="10" fontId="3" fillId="0" borderId="0" xfId="0" applyNumberFormat="1" applyFont="1" applyFill="1" applyBorder="1" applyAlignment="1">
      <alignment vertical="center" wrapText="1"/>
    </xf>
    <xf numFmtId="10" fontId="3" fillId="0" borderId="2" xfId="0" applyNumberFormat="1" applyFont="1" applyFill="1" applyBorder="1" applyAlignment="1">
      <alignment horizontal="left" vertical="center" wrapText="1"/>
    </xf>
    <xf numFmtId="0" fontId="4" fillId="0" borderId="0" xfId="0" applyFont="1" applyFill="1" applyBorder="1" applyAlignment="1" applyProtection="1">
      <alignment horizontal="left" vertical="center" wrapText="1"/>
      <protection locked="0"/>
    </xf>
    <xf numFmtId="0" fontId="6" fillId="3" borderId="0" xfId="0" applyFont="1" applyFill="1" applyBorder="1" applyAlignment="1">
      <alignment horizontal="center" vertical="center" wrapText="1"/>
    </xf>
    <xf numFmtId="0" fontId="3" fillId="3" borderId="9" xfId="0" applyFont="1" applyFill="1" applyBorder="1" applyAlignment="1">
      <alignment horizontal="center" vertical="center" wrapText="1"/>
    </xf>
    <xf numFmtId="10" fontId="3" fillId="3" borderId="9" xfId="0" applyNumberFormat="1" applyFont="1" applyFill="1" applyBorder="1" applyAlignment="1">
      <alignment horizontal="center" vertical="center" wrapText="1"/>
    </xf>
    <xf numFmtId="0" fontId="6" fillId="3" borderId="9" xfId="0" applyFont="1" applyFill="1" applyBorder="1" applyAlignment="1">
      <alignment vertical="center" wrapText="1"/>
    </xf>
    <xf numFmtId="0" fontId="6" fillId="4" borderId="0" xfId="0" applyFont="1" applyFill="1" applyBorder="1" applyAlignment="1">
      <alignment horizontal="center" vertical="center" wrapText="1"/>
    </xf>
    <xf numFmtId="164" fontId="5" fillId="4" borderId="9" xfId="0" applyNumberFormat="1" applyFont="1" applyFill="1" applyBorder="1" applyAlignment="1" applyProtection="1">
      <alignment horizontal="center" vertical="center" wrapText="1"/>
      <protection locked="0"/>
    </xf>
    <xf numFmtId="164" fontId="5" fillId="4" borderId="10" xfId="0" applyNumberFormat="1" applyFont="1" applyFill="1" applyBorder="1" applyAlignment="1" applyProtection="1">
      <alignment horizontal="center" vertical="center" wrapText="1"/>
      <protection locked="0"/>
    </xf>
    <xf numFmtId="0" fontId="6" fillId="6" borderId="11" xfId="0" applyFont="1" applyFill="1" applyBorder="1" applyAlignment="1">
      <alignment horizontal="center" vertical="center" wrapText="1"/>
    </xf>
    <xf numFmtId="0" fontId="3" fillId="6" borderId="9" xfId="0" applyFont="1" applyFill="1" applyBorder="1" applyAlignment="1">
      <alignment horizontal="center" vertical="center" wrapText="1"/>
    </xf>
    <xf numFmtId="10" fontId="3" fillId="6" borderId="9" xfId="0" applyNumberFormat="1" applyFont="1" applyFill="1" applyBorder="1" applyAlignment="1">
      <alignment horizontal="center" vertical="center" wrapText="1"/>
    </xf>
    <xf numFmtId="10" fontId="3" fillId="6" borderId="0" xfId="0" applyNumberFormat="1" applyFont="1" applyFill="1" applyBorder="1" applyAlignment="1">
      <alignment horizontal="center" vertical="center" wrapText="1"/>
    </xf>
    <xf numFmtId="0" fontId="6" fillId="6" borderId="0" xfId="0" applyFont="1" applyFill="1" applyBorder="1" applyAlignment="1">
      <alignment vertical="center" wrapText="1"/>
    </xf>
    <xf numFmtId="0" fontId="4" fillId="0" borderId="12" xfId="0" applyFont="1" applyFill="1" applyBorder="1" applyAlignment="1">
      <alignment horizontal="center" vertical="center" wrapText="1"/>
    </xf>
    <xf numFmtId="1" fontId="5" fillId="0" borderId="13" xfId="0" applyNumberFormat="1" applyFont="1" applyFill="1" applyBorder="1" applyAlignment="1" applyProtection="1">
      <alignment vertical="center" wrapText="1"/>
      <protection hidden="1"/>
    </xf>
    <xf numFmtId="10" fontId="5" fillId="0" borderId="9" xfId="7" applyNumberFormat="1" applyFont="1" applyFill="1" applyBorder="1" applyAlignment="1" applyProtection="1">
      <alignment vertical="center" wrapText="1"/>
      <protection hidden="1"/>
    </xf>
    <xf numFmtId="0" fontId="2" fillId="0" borderId="0" xfId="0" applyFont="1" applyFill="1" applyAlignment="1" applyProtection="1">
      <alignment horizontal="center" vertical="center" wrapText="1"/>
    </xf>
    <xf numFmtId="0" fontId="2" fillId="0" borderId="0" xfId="0" applyFont="1" applyFill="1" applyAlignment="1" applyProtection="1">
      <alignment vertical="center" wrapText="1"/>
    </xf>
    <xf numFmtId="0" fontId="2" fillId="0" borderId="0" xfId="0"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0" xfId="0" applyFont="1" applyFill="1" applyAlignment="1" applyProtection="1">
      <alignment vertical="center" wrapText="1"/>
    </xf>
    <xf numFmtId="0" fontId="3" fillId="0" borderId="0" xfId="0" applyFont="1" applyFill="1" applyBorder="1" applyAlignment="1" applyProtection="1">
      <alignment vertical="center" wrapText="1"/>
    </xf>
    <xf numFmtId="0" fontId="3" fillId="0" borderId="0" xfId="0"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center" wrapText="1"/>
    </xf>
    <xf numFmtId="10" fontId="3" fillId="2" borderId="8" xfId="0" applyNumberFormat="1"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10" fontId="5" fillId="2" borderId="0" xfId="0" applyNumberFormat="1" applyFont="1" applyFill="1" applyBorder="1" applyAlignment="1" applyProtection="1">
      <alignment vertical="center" wrapText="1"/>
    </xf>
    <xf numFmtId="0" fontId="5" fillId="2" borderId="0"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10" fontId="5" fillId="2" borderId="2" xfId="0" applyNumberFormat="1" applyFont="1" applyFill="1" applyBorder="1" applyAlignment="1" applyProtection="1">
      <alignment vertical="center" wrapText="1"/>
    </xf>
    <xf numFmtId="0" fontId="5" fillId="2" borderId="2"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3" fillId="8" borderId="17" xfId="0" applyFont="1" applyFill="1" applyBorder="1" applyAlignment="1" applyProtection="1">
      <alignment horizontal="center" vertical="center" wrapText="1"/>
    </xf>
    <xf numFmtId="10" fontId="3" fillId="8" borderId="17" xfId="0" applyNumberFormat="1" applyFont="1" applyFill="1" applyBorder="1" applyAlignment="1" applyProtection="1">
      <alignment horizontal="center" vertical="center" wrapText="1"/>
    </xf>
    <xf numFmtId="0" fontId="6" fillId="8" borderId="15" xfId="0" applyFont="1" applyFill="1" applyBorder="1" applyAlignment="1" applyProtection="1">
      <alignment vertical="center" wrapText="1"/>
    </xf>
    <xf numFmtId="0" fontId="2" fillId="0" borderId="20" xfId="0" applyFont="1" applyFill="1" applyBorder="1" applyAlignment="1" applyProtection="1">
      <alignment horizontal="center" vertical="center" wrapText="1"/>
    </xf>
    <xf numFmtId="1" fontId="2" fillId="0" borderId="21" xfId="0" applyNumberFormat="1" applyFont="1" applyFill="1" applyBorder="1" applyAlignment="1" applyProtection="1">
      <alignment horizontal="center" vertical="center" wrapText="1"/>
    </xf>
    <xf numFmtId="0" fontId="2" fillId="0" borderId="22" xfId="0" applyFont="1" applyFill="1" applyBorder="1" applyAlignment="1" applyProtection="1">
      <alignment horizontal="center" vertical="center" wrapText="1"/>
    </xf>
    <xf numFmtId="1" fontId="2" fillId="0" borderId="23" xfId="0" applyNumberFormat="1" applyFont="1" applyFill="1" applyBorder="1" applyAlignment="1" applyProtection="1">
      <alignment horizontal="center" vertical="center" wrapText="1"/>
    </xf>
    <xf numFmtId="0" fontId="2" fillId="0" borderId="24" xfId="0" applyFont="1" applyFill="1" applyBorder="1" applyAlignment="1" applyProtection="1">
      <alignment horizontal="center" vertical="center" wrapText="1"/>
    </xf>
    <xf numFmtId="1" fontId="2" fillId="0" borderId="25" xfId="0" applyNumberFormat="1" applyFont="1" applyFill="1" applyBorder="1" applyAlignment="1" applyProtection="1">
      <alignment horizontal="center" vertical="center" wrapText="1"/>
    </xf>
    <xf numFmtId="0" fontId="3" fillId="0" borderId="11"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164" fontId="3" fillId="0" borderId="0" xfId="0" applyNumberFormat="1" applyFont="1" applyFill="1" applyBorder="1" applyAlignment="1" applyProtection="1">
      <alignment horizontal="left" vertical="center" wrapText="1"/>
    </xf>
    <xf numFmtId="10" fontId="3" fillId="0" borderId="0" xfId="0" applyNumberFormat="1"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0" fontId="3" fillId="0" borderId="2"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10" fontId="2" fillId="0" borderId="0" xfId="0" applyNumberFormat="1" applyFont="1" applyFill="1" applyAlignment="1" applyProtection="1">
      <alignment horizontal="center" vertical="center" wrapText="1"/>
    </xf>
    <xf numFmtId="0" fontId="3" fillId="0" borderId="11" xfId="0" applyFont="1" applyFill="1" applyBorder="1" applyAlignment="1">
      <alignment horizontal="left" vertical="center" wrapText="1"/>
    </xf>
    <xf numFmtId="0" fontId="6" fillId="8" borderId="29" xfId="0" applyFont="1" applyFill="1" applyBorder="1" applyAlignment="1" applyProtection="1">
      <alignment horizontal="center" vertical="center" wrapText="1"/>
    </xf>
    <xf numFmtId="0" fontId="6" fillId="8" borderId="17" xfId="0" applyFont="1" applyFill="1" applyBorder="1" applyAlignment="1" applyProtection="1">
      <alignment vertical="center" wrapText="1"/>
    </xf>
    <xf numFmtId="0" fontId="5" fillId="0" borderId="30" xfId="0" applyFont="1" applyFill="1" applyBorder="1" applyAlignment="1" applyProtection="1">
      <alignment vertical="center" wrapText="1"/>
    </xf>
    <xf numFmtId="0" fontId="4" fillId="0" borderId="31" xfId="0" applyFont="1" applyFill="1" applyBorder="1" applyAlignment="1" applyProtection="1">
      <alignment vertical="center" wrapText="1"/>
    </xf>
    <xf numFmtId="0" fontId="4" fillId="0" borderId="17" xfId="0" applyFont="1" applyFill="1" applyBorder="1" applyAlignment="1" applyProtection="1">
      <alignment vertical="center" wrapText="1"/>
    </xf>
    <xf numFmtId="2" fontId="4" fillId="0" borderId="32" xfId="0" applyNumberFormat="1" applyFont="1" applyFill="1" applyBorder="1" applyAlignment="1" applyProtection="1">
      <alignment horizontal="right" vertical="center" wrapText="1"/>
    </xf>
    <xf numFmtId="1" fontId="2" fillId="0" borderId="32" xfId="0" applyNumberFormat="1" applyFont="1" applyFill="1" applyBorder="1" applyAlignment="1" applyProtection="1">
      <alignment horizontal="center" vertical="center" wrapText="1"/>
    </xf>
    <xf numFmtId="0" fontId="3" fillId="0" borderId="11"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left" vertical="center" wrapText="1"/>
      <protection locked="0"/>
    </xf>
    <xf numFmtId="10" fontId="3" fillId="0" borderId="0" xfId="0" applyNumberFormat="1" applyFont="1" applyFill="1" applyBorder="1" applyAlignment="1" applyProtection="1">
      <alignment horizontal="left" vertical="center" wrapText="1"/>
      <protection locked="0"/>
    </xf>
    <xf numFmtId="0" fontId="2" fillId="0" borderId="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left" vertical="center" wrapText="1"/>
      <protection locked="0"/>
    </xf>
    <xf numFmtId="0" fontId="3" fillId="0" borderId="2" xfId="0" applyFont="1" applyFill="1" applyBorder="1" applyAlignment="1" applyProtection="1">
      <alignment horizontal="left" vertical="center" wrapText="1"/>
      <protection locked="0"/>
    </xf>
    <xf numFmtId="10" fontId="3"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4"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hidden="1"/>
    </xf>
    <xf numFmtId="10" fontId="2" fillId="0" borderId="0" xfId="0" applyNumberFormat="1" applyFont="1" applyFill="1" applyBorder="1" applyAlignment="1" applyProtection="1">
      <alignment horizontal="center" vertical="center" wrapText="1"/>
      <protection hidden="1"/>
    </xf>
    <xf numFmtId="0" fontId="2" fillId="0" borderId="4" xfId="0" applyFont="1" applyFill="1" applyBorder="1" applyAlignment="1" applyProtection="1">
      <alignment horizontal="center" vertical="center" wrapText="1"/>
      <protection hidden="1"/>
    </xf>
    <xf numFmtId="0" fontId="3" fillId="0" borderId="4" xfId="0" applyFont="1" applyFill="1" applyBorder="1" applyAlignment="1" applyProtection="1">
      <alignment horizontal="center" vertical="center" wrapText="1"/>
      <protection hidden="1"/>
    </xf>
    <xf numFmtId="0" fontId="4" fillId="0" borderId="0" xfId="0" applyFont="1" applyFill="1" applyBorder="1" applyAlignment="1" applyProtection="1">
      <alignment horizontal="left" vertical="center" wrapText="1"/>
      <protection hidden="1"/>
    </xf>
    <xf numFmtId="0" fontId="3" fillId="0" borderId="0" xfId="0" applyFont="1" applyFill="1" applyBorder="1" applyAlignment="1" applyProtection="1">
      <alignment vertical="center" wrapText="1"/>
      <protection hidden="1"/>
    </xf>
    <xf numFmtId="10" fontId="3" fillId="0" borderId="0" xfId="0" applyNumberFormat="1" applyFont="1" applyFill="1" applyBorder="1" applyAlignment="1" applyProtection="1">
      <alignment vertical="center" wrapText="1"/>
      <protection hidden="1"/>
    </xf>
    <xf numFmtId="0" fontId="3" fillId="0" borderId="0" xfId="0" applyFont="1" applyFill="1" applyBorder="1" applyAlignment="1" applyProtection="1">
      <alignment horizontal="center" vertical="center" wrapText="1"/>
      <protection hidden="1"/>
    </xf>
    <xf numFmtId="10" fontId="3" fillId="0" borderId="0" xfId="0" applyNumberFormat="1" applyFont="1" applyFill="1" applyBorder="1" applyAlignment="1" applyProtection="1">
      <alignment horizontal="center" vertical="center" wrapText="1"/>
      <protection hidden="1"/>
    </xf>
    <xf numFmtId="0" fontId="4" fillId="0" borderId="12" xfId="0" applyFont="1" applyFill="1" applyBorder="1" applyAlignment="1" applyProtection="1">
      <alignment horizontal="center" vertical="center" wrapText="1"/>
      <protection hidden="1"/>
    </xf>
    <xf numFmtId="10" fontId="3" fillId="2" borderId="8" xfId="0" applyNumberFormat="1" applyFont="1" applyFill="1" applyBorder="1" applyAlignment="1" applyProtection="1">
      <alignment horizontal="center" vertical="center" wrapText="1"/>
      <protection hidden="1"/>
    </xf>
    <xf numFmtId="0" fontId="2" fillId="2" borderId="8" xfId="0" applyFont="1" applyFill="1" applyBorder="1" applyAlignment="1" applyProtection="1">
      <alignment horizontal="center" vertical="center" wrapText="1"/>
      <protection hidden="1"/>
    </xf>
    <xf numFmtId="0" fontId="2" fillId="2" borderId="7" xfId="0" applyFont="1" applyFill="1" applyBorder="1" applyAlignment="1" applyProtection="1">
      <alignment horizontal="center" vertical="center" wrapText="1"/>
      <protection hidden="1"/>
    </xf>
    <xf numFmtId="10" fontId="5" fillId="2" borderId="0" xfId="0" applyNumberFormat="1" applyFont="1" applyFill="1" applyBorder="1" applyAlignment="1" applyProtection="1">
      <alignment vertical="center" wrapText="1"/>
      <protection hidden="1"/>
    </xf>
    <xf numFmtId="0" fontId="5" fillId="2" borderId="0" xfId="0" applyFont="1" applyFill="1" applyBorder="1" applyAlignment="1" applyProtection="1">
      <alignment horizontal="center" vertical="center" wrapText="1"/>
      <protection hidden="1"/>
    </xf>
    <xf numFmtId="0" fontId="5" fillId="2" borderId="4" xfId="0" applyFont="1" applyFill="1" applyBorder="1" applyAlignment="1" applyProtection="1">
      <alignment horizontal="center" vertical="center" wrapText="1"/>
      <protection hidden="1"/>
    </xf>
    <xf numFmtId="10" fontId="5" fillId="2" borderId="2" xfId="0" applyNumberFormat="1" applyFont="1" applyFill="1" applyBorder="1" applyAlignment="1" applyProtection="1">
      <alignment vertical="center" wrapText="1"/>
      <protection hidden="1"/>
    </xf>
    <xf numFmtId="0" fontId="5" fillId="2" borderId="2"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wrapText="1"/>
      <protection hidden="1"/>
    </xf>
    <xf numFmtId="0" fontId="6" fillId="3" borderId="0" xfId="0" applyFont="1" applyFill="1" applyBorder="1" applyAlignment="1" applyProtection="1">
      <alignment horizontal="center" vertical="center" wrapText="1"/>
      <protection hidden="1"/>
    </xf>
    <xf numFmtId="0" fontId="3" fillId="3" borderId="9" xfId="0" applyFont="1" applyFill="1" applyBorder="1" applyAlignment="1" applyProtection="1">
      <alignment horizontal="center" vertical="center" wrapText="1"/>
      <protection hidden="1"/>
    </xf>
    <xf numFmtId="10" fontId="3" fillId="3" borderId="9" xfId="0" applyNumberFormat="1" applyFont="1" applyFill="1" applyBorder="1" applyAlignment="1" applyProtection="1">
      <alignment horizontal="center" vertical="center" wrapText="1"/>
      <protection hidden="1"/>
    </xf>
    <xf numFmtId="0" fontId="6" fillId="3" borderId="9" xfId="0" applyFont="1" applyFill="1" applyBorder="1" applyAlignment="1" applyProtection="1">
      <alignment vertical="center" wrapText="1"/>
      <protection hidden="1"/>
    </xf>
    <xf numFmtId="0" fontId="6" fillId="6" borderId="11" xfId="0" applyFont="1" applyFill="1" applyBorder="1" applyAlignment="1" applyProtection="1">
      <alignment horizontal="center" vertical="center" wrapText="1"/>
      <protection hidden="1"/>
    </xf>
    <xf numFmtId="0" fontId="6" fillId="4" borderId="0" xfId="0" applyFont="1" applyFill="1" applyBorder="1" applyAlignment="1" applyProtection="1">
      <alignment horizontal="center" vertical="center" wrapText="1"/>
      <protection hidden="1"/>
    </xf>
    <xf numFmtId="0" fontId="3" fillId="6" borderId="9" xfId="0" applyFont="1" applyFill="1" applyBorder="1" applyAlignment="1" applyProtection="1">
      <alignment horizontal="center" vertical="center" wrapText="1"/>
      <protection hidden="1"/>
    </xf>
    <xf numFmtId="10" fontId="3" fillId="6" borderId="9" xfId="0" applyNumberFormat="1" applyFont="1" applyFill="1" applyBorder="1" applyAlignment="1" applyProtection="1">
      <alignment horizontal="center" vertical="center" wrapText="1"/>
      <protection hidden="1"/>
    </xf>
    <xf numFmtId="10" fontId="3" fillId="6" borderId="0" xfId="0" applyNumberFormat="1" applyFont="1" applyFill="1" applyBorder="1" applyAlignment="1" applyProtection="1">
      <alignment horizontal="center" vertical="center" wrapText="1"/>
      <protection hidden="1"/>
    </xf>
    <xf numFmtId="0" fontId="6" fillId="6" borderId="0" xfId="0" applyFont="1" applyFill="1" applyBorder="1" applyAlignment="1" applyProtection="1">
      <alignment vertical="center" wrapText="1"/>
      <protection hidden="1"/>
    </xf>
    <xf numFmtId="0" fontId="5" fillId="0" borderId="9" xfId="0" applyFont="1" applyFill="1" applyBorder="1" applyAlignment="1" applyProtection="1">
      <alignment vertical="center" wrapText="1"/>
      <protection hidden="1"/>
    </xf>
    <xf numFmtId="164" fontId="5" fillId="4" borderId="9" xfId="0" applyNumberFormat="1" applyFont="1" applyFill="1" applyBorder="1" applyAlignment="1" applyProtection="1">
      <alignment horizontal="center" vertical="center" wrapText="1"/>
      <protection hidden="1"/>
    </xf>
    <xf numFmtId="10" fontId="5" fillId="5" borderId="9" xfId="7" applyNumberFormat="1" applyFont="1" applyFill="1" applyBorder="1" applyAlignment="1" applyProtection="1">
      <alignment horizontal="right" vertical="center" wrapText="1"/>
      <protection hidden="1"/>
    </xf>
    <xf numFmtId="165" fontId="5" fillId="8" borderId="9" xfId="0" applyNumberFormat="1" applyFont="1" applyFill="1" applyBorder="1" applyAlignment="1" applyProtection="1">
      <alignment horizontal="center" vertical="center" wrapText="1"/>
      <protection hidden="1"/>
    </xf>
    <xf numFmtId="10" fontId="5" fillId="8" borderId="9" xfId="7" applyNumberFormat="1" applyFont="1" applyFill="1" applyBorder="1" applyAlignment="1" applyProtection="1">
      <alignment horizontal="center" vertical="center" wrapText="1"/>
      <protection hidden="1"/>
    </xf>
    <xf numFmtId="164" fontId="5" fillId="4" borderId="10" xfId="0" applyNumberFormat="1" applyFont="1" applyFill="1" applyBorder="1" applyAlignment="1" applyProtection="1">
      <alignment horizontal="center" vertical="center" wrapText="1"/>
      <protection hidden="1"/>
    </xf>
    <xf numFmtId="164" fontId="5" fillId="0" borderId="5" xfId="0" applyNumberFormat="1" applyFont="1" applyFill="1" applyBorder="1" applyAlignment="1" applyProtection="1">
      <alignment horizontal="center" vertical="center" wrapText="1"/>
      <protection hidden="1"/>
    </xf>
    <xf numFmtId="10" fontId="5" fillId="0" borderId="5" xfId="7" applyNumberFormat="1" applyFont="1" applyFill="1" applyBorder="1" applyAlignment="1" applyProtection="1">
      <alignment horizontal="center" vertical="center" wrapText="1"/>
      <protection hidden="1"/>
    </xf>
    <xf numFmtId="10" fontId="5" fillId="0" borderId="5" xfId="0" applyNumberFormat="1" applyFont="1" applyFill="1" applyBorder="1" applyAlignment="1" applyProtection="1">
      <alignment horizontal="center" vertical="center" wrapText="1"/>
      <protection hidden="1"/>
    </xf>
    <xf numFmtId="0" fontId="6" fillId="8" borderId="29" xfId="0" applyFont="1" applyFill="1" applyBorder="1" applyAlignment="1" applyProtection="1">
      <alignment horizontal="center" vertical="center" wrapText="1"/>
      <protection hidden="1"/>
    </xf>
    <xf numFmtId="0" fontId="3" fillId="8" borderId="17" xfId="0" applyFont="1" applyFill="1" applyBorder="1" applyAlignment="1" applyProtection="1">
      <alignment horizontal="center" vertical="center" wrapText="1"/>
      <protection hidden="1"/>
    </xf>
    <xf numFmtId="10" fontId="3" fillId="8" borderId="17" xfId="0" applyNumberFormat="1" applyFont="1" applyFill="1" applyBorder="1" applyAlignment="1" applyProtection="1">
      <alignment horizontal="center" vertical="center" wrapText="1"/>
      <protection hidden="1"/>
    </xf>
    <xf numFmtId="0" fontId="6" fillId="8" borderId="17" xfId="0" applyFont="1" applyFill="1" applyBorder="1" applyAlignment="1" applyProtection="1">
      <alignment vertical="center" wrapText="1"/>
      <protection hidden="1"/>
    </xf>
    <xf numFmtId="0" fontId="6" fillId="8" borderId="15" xfId="0" applyFont="1" applyFill="1" applyBorder="1" applyAlignment="1" applyProtection="1">
      <alignment vertical="center" wrapText="1"/>
      <protection hidden="1"/>
    </xf>
    <xf numFmtId="0" fontId="5" fillId="0" borderId="30" xfId="0" applyFont="1" applyFill="1" applyBorder="1" applyAlignment="1" applyProtection="1">
      <alignment vertical="center" wrapText="1"/>
      <protection hidden="1"/>
    </xf>
    <xf numFmtId="164" fontId="5" fillId="0" borderId="18" xfId="0" applyNumberFormat="1" applyFont="1" applyFill="1" applyBorder="1" applyAlignment="1" applyProtection="1">
      <alignment horizontal="right" vertical="center" wrapText="1"/>
      <protection hidden="1"/>
    </xf>
    <xf numFmtId="10" fontId="5" fillId="0" borderId="18" xfId="0" applyNumberFormat="1" applyFont="1" applyFill="1" applyBorder="1" applyAlignment="1" applyProtection="1">
      <alignment horizontal="right" vertical="center" wrapText="1"/>
      <protection hidden="1"/>
    </xf>
    <xf numFmtId="10" fontId="5" fillId="0" borderId="18" xfId="7" applyNumberFormat="1" applyFont="1" applyFill="1" applyBorder="1" applyAlignment="1" applyProtection="1">
      <alignment horizontal="right" vertical="center" wrapText="1"/>
      <protection hidden="1"/>
    </xf>
    <xf numFmtId="0" fontId="2" fillId="0" borderId="20" xfId="0" applyFont="1" applyFill="1" applyBorder="1" applyAlignment="1" applyProtection="1">
      <alignment horizontal="center" vertical="center" wrapText="1"/>
      <protection hidden="1"/>
    </xf>
    <xf numFmtId="1" fontId="2" fillId="0" borderId="21" xfId="0" applyNumberFormat="1" applyFont="1" applyFill="1" applyBorder="1" applyAlignment="1" applyProtection="1">
      <alignment horizontal="center" vertical="center" wrapText="1"/>
      <protection hidden="1"/>
    </xf>
    <xf numFmtId="164" fontId="5" fillId="0" borderId="9" xfId="0" applyNumberFormat="1" applyFont="1" applyFill="1" applyBorder="1" applyAlignment="1" applyProtection="1">
      <alignment horizontal="right" vertical="center" wrapText="1"/>
      <protection hidden="1"/>
    </xf>
    <xf numFmtId="10" fontId="5" fillId="0" borderId="9" xfId="0" applyNumberFormat="1" applyFont="1" applyFill="1" applyBorder="1" applyAlignment="1" applyProtection="1">
      <alignment horizontal="right" vertical="center" wrapText="1"/>
      <protection hidden="1"/>
    </xf>
    <xf numFmtId="10" fontId="5" fillId="0" borderId="9" xfId="7" applyNumberFormat="1" applyFont="1" applyFill="1" applyBorder="1" applyAlignment="1" applyProtection="1">
      <alignment horizontal="right" vertical="center" wrapText="1"/>
      <protection hidden="1"/>
    </xf>
    <xf numFmtId="0" fontId="2" fillId="0" borderId="22" xfId="0" applyFont="1" applyFill="1" applyBorder="1" applyAlignment="1" applyProtection="1">
      <alignment horizontal="center" vertical="center" wrapText="1"/>
      <protection hidden="1"/>
    </xf>
    <xf numFmtId="1" fontId="2" fillId="0" borderId="23" xfId="0" applyNumberFormat="1" applyFont="1" applyFill="1" applyBorder="1" applyAlignment="1" applyProtection="1">
      <alignment horizontal="center" vertical="center" wrapText="1"/>
      <protection hidden="1"/>
    </xf>
    <xf numFmtId="0" fontId="2" fillId="0" borderId="24" xfId="0" applyFont="1" applyFill="1" applyBorder="1" applyAlignment="1" applyProtection="1">
      <alignment horizontal="center" vertical="center" wrapText="1"/>
      <protection hidden="1"/>
    </xf>
    <xf numFmtId="1" fontId="2" fillId="0" borderId="25" xfId="0" applyNumberFormat="1" applyFont="1" applyFill="1" applyBorder="1" applyAlignment="1" applyProtection="1">
      <alignment horizontal="center" vertical="center" wrapText="1"/>
      <protection hidden="1"/>
    </xf>
    <xf numFmtId="164" fontId="5" fillId="0" borderId="10" xfId="0" applyNumberFormat="1" applyFont="1" applyFill="1" applyBorder="1" applyAlignment="1" applyProtection="1">
      <alignment horizontal="right" vertical="center" wrapText="1"/>
      <protection hidden="1"/>
    </xf>
    <xf numFmtId="10" fontId="5" fillId="0" borderId="10" xfId="0" applyNumberFormat="1" applyFont="1" applyFill="1" applyBorder="1" applyAlignment="1" applyProtection="1">
      <alignment horizontal="right" vertical="center" wrapText="1"/>
      <protection hidden="1"/>
    </xf>
    <xf numFmtId="10" fontId="5" fillId="0" borderId="10" xfId="7" applyNumberFormat="1" applyFont="1" applyFill="1" applyBorder="1" applyAlignment="1" applyProtection="1">
      <alignment horizontal="right" vertical="center" wrapText="1"/>
      <protection hidden="1"/>
    </xf>
    <xf numFmtId="0" fontId="4" fillId="0" borderId="31" xfId="0" applyFont="1" applyFill="1" applyBorder="1" applyAlignment="1" applyProtection="1">
      <alignment vertical="center" wrapText="1"/>
      <protection hidden="1"/>
    </xf>
    <xf numFmtId="0" fontId="4" fillId="0" borderId="17" xfId="0" applyFont="1" applyFill="1" applyBorder="1" applyAlignment="1" applyProtection="1">
      <alignment vertical="center" wrapText="1"/>
      <protection hidden="1"/>
    </xf>
    <xf numFmtId="164" fontId="5" fillId="0" borderId="29" xfId="0" applyNumberFormat="1" applyFont="1" applyFill="1" applyBorder="1" applyAlignment="1" applyProtection="1">
      <alignment vertical="center" wrapText="1"/>
      <protection hidden="1"/>
    </xf>
    <xf numFmtId="10" fontId="5" fillId="0" borderId="17" xfId="0" applyNumberFormat="1" applyFont="1" applyFill="1" applyBorder="1" applyAlignment="1" applyProtection="1">
      <alignment horizontal="right" vertical="center" wrapText="1"/>
      <protection hidden="1"/>
    </xf>
    <xf numFmtId="10" fontId="5" fillId="0" borderId="17" xfId="7" applyNumberFormat="1" applyFont="1" applyFill="1" applyBorder="1" applyAlignment="1" applyProtection="1">
      <alignment horizontal="right" vertical="center" wrapText="1"/>
      <protection hidden="1"/>
    </xf>
    <xf numFmtId="164" fontId="5" fillId="0" borderId="17" xfId="0" applyNumberFormat="1" applyFont="1" applyFill="1" applyBorder="1" applyAlignment="1" applyProtection="1">
      <alignment horizontal="right" vertical="center" wrapText="1"/>
      <protection hidden="1"/>
    </xf>
    <xf numFmtId="2" fontId="4" fillId="0" borderId="32" xfId="0" applyNumberFormat="1" applyFont="1" applyFill="1" applyBorder="1" applyAlignment="1" applyProtection="1">
      <alignment horizontal="right" vertical="center" wrapText="1"/>
      <protection hidden="1"/>
    </xf>
    <xf numFmtId="1" fontId="2" fillId="0" borderId="32" xfId="0" applyNumberFormat="1" applyFont="1" applyFill="1" applyBorder="1" applyAlignment="1" applyProtection="1">
      <alignment horizontal="center" vertical="center" wrapText="1"/>
      <protection hidden="1"/>
    </xf>
    <xf numFmtId="0" fontId="4" fillId="0" borderId="0" xfId="0" applyFont="1" applyFill="1" applyBorder="1" applyAlignment="1" applyProtection="1">
      <alignment horizontal="left" vertical="center" wrapText="1"/>
    </xf>
    <xf numFmtId="166" fontId="5" fillId="0" borderId="5" xfId="7" applyNumberFormat="1" applyFont="1" applyFill="1" applyBorder="1" applyAlignment="1" applyProtection="1">
      <alignment horizontal="center" vertical="center" wrapText="1"/>
      <protection hidden="1"/>
    </xf>
    <xf numFmtId="10" fontId="5" fillId="5" borderId="9" xfId="7" applyNumberFormat="1" applyFont="1" applyFill="1" applyBorder="1" applyAlignment="1" applyProtection="1">
      <alignment horizontal="right" vertical="center" wrapText="1"/>
      <protection locked="0" hidden="1"/>
    </xf>
    <xf numFmtId="9" fontId="5" fillId="0" borderId="5" xfId="7" applyFont="1" applyFill="1" applyBorder="1" applyAlignment="1" applyProtection="1">
      <alignment horizontal="center" vertical="center" wrapText="1"/>
      <protection hidden="1"/>
    </xf>
    <xf numFmtId="164" fontId="5" fillId="5" borderId="9" xfId="0" applyNumberFormat="1" applyFont="1" applyFill="1" applyBorder="1" applyAlignment="1" applyProtection="1">
      <alignment horizontal="right" vertical="center" wrapText="1"/>
      <protection hidden="1"/>
    </xf>
    <xf numFmtId="166" fontId="5" fillId="0" borderId="17" xfId="7" applyNumberFormat="1" applyFont="1" applyFill="1" applyBorder="1" applyAlignment="1" applyProtection="1">
      <alignment horizontal="right" vertical="center" wrapText="1"/>
      <protection hidden="1"/>
    </xf>
    <xf numFmtId="4" fontId="8" fillId="7" borderId="9" xfId="0" applyNumberFormat="1" applyFont="1" applyFill="1" applyBorder="1" applyAlignment="1" applyProtection="1">
      <alignment horizontal="center" vertical="center" wrapText="1"/>
      <protection hidden="1"/>
    </xf>
    <xf numFmtId="0" fontId="4" fillId="0" borderId="14" xfId="0" applyFont="1" applyFill="1" applyBorder="1" applyAlignment="1" applyProtection="1">
      <alignment horizontal="center" vertical="center" wrapText="1"/>
      <protection hidden="1"/>
    </xf>
    <xf numFmtId="0" fontId="4" fillId="0" borderId="15" xfId="0" applyFont="1" applyFill="1" applyBorder="1" applyAlignment="1" applyProtection="1">
      <alignment horizontal="center" vertical="center" wrapText="1"/>
      <protection hidden="1"/>
    </xf>
    <xf numFmtId="1" fontId="5" fillId="6" borderId="16" xfId="0" applyNumberFormat="1" applyFont="1" applyFill="1" applyBorder="1" applyAlignment="1" applyProtection="1">
      <alignment vertical="center" wrapText="1"/>
      <protection hidden="1"/>
    </xf>
    <xf numFmtId="164" fontId="5" fillId="6" borderId="16" xfId="0" applyNumberFormat="1" applyFont="1" applyFill="1" applyBorder="1" applyAlignment="1" applyProtection="1">
      <alignment vertical="center" wrapText="1"/>
      <protection hidden="1"/>
    </xf>
    <xf numFmtId="1" fontId="5" fillId="6" borderId="5" xfId="0" applyNumberFormat="1" applyFont="1" applyFill="1" applyBorder="1" applyAlignment="1" applyProtection="1">
      <alignment vertical="center" wrapText="1"/>
      <protection hidden="1"/>
    </xf>
    <xf numFmtId="164" fontId="5" fillId="6" borderId="5" xfId="0" applyNumberFormat="1" applyFont="1" applyFill="1" applyBorder="1" applyAlignment="1" applyProtection="1">
      <alignment vertical="center" wrapText="1"/>
      <protection hidden="1"/>
    </xf>
    <xf numFmtId="0" fontId="5" fillId="0" borderId="18" xfId="0" applyFont="1" applyFill="1" applyBorder="1" applyAlignment="1" applyProtection="1">
      <alignment vertical="center" wrapText="1"/>
      <protection hidden="1"/>
    </xf>
    <xf numFmtId="164" fontId="5" fillId="6" borderId="18" xfId="0" applyNumberFormat="1" applyFont="1" applyFill="1" applyBorder="1" applyAlignment="1" applyProtection="1">
      <alignment horizontal="right" vertical="center" wrapText="1"/>
      <protection hidden="1"/>
    </xf>
    <xf numFmtId="164" fontId="5" fillId="6" borderId="18" xfId="0" applyNumberFormat="1" applyFont="1" applyFill="1" applyBorder="1" applyAlignment="1" applyProtection="1">
      <alignment horizontal="center" vertical="center" wrapText="1"/>
      <protection hidden="1"/>
    </xf>
    <xf numFmtId="165" fontId="5" fillId="5" borderId="18" xfId="0" applyNumberFormat="1" applyFont="1" applyFill="1" applyBorder="1" applyAlignment="1" applyProtection="1">
      <alignment horizontal="center" vertical="center" wrapText="1"/>
      <protection hidden="1"/>
    </xf>
    <xf numFmtId="10" fontId="5" fillId="4" borderId="18" xfId="7" applyNumberFormat="1" applyFont="1" applyFill="1" applyBorder="1" applyAlignment="1" applyProtection="1">
      <alignment horizontal="center" vertical="center" wrapText="1"/>
      <protection hidden="1"/>
    </xf>
    <xf numFmtId="164" fontId="5" fillId="6" borderId="9" xfId="0" applyNumberFormat="1" applyFont="1" applyFill="1" applyBorder="1" applyAlignment="1" applyProtection="1">
      <alignment horizontal="right" vertical="center" wrapText="1"/>
      <protection hidden="1"/>
    </xf>
    <xf numFmtId="164" fontId="5" fillId="6" borderId="9" xfId="0" applyNumberFormat="1" applyFont="1" applyFill="1" applyBorder="1" applyAlignment="1" applyProtection="1">
      <alignment horizontal="center" vertical="center" wrapText="1"/>
      <protection hidden="1"/>
    </xf>
    <xf numFmtId="165" fontId="5" fillId="5" borderId="9" xfId="0" applyNumberFormat="1" applyFont="1" applyFill="1" applyBorder="1" applyAlignment="1" applyProtection="1">
      <alignment horizontal="center" vertical="center" wrapText="1"/>
      <protection hidden="1"/>
    </xf>
    <xf numFmtId="10" fontId="5" fillId="4" borderId="9" xfId="7" applyNumberFormat="1" applyFont="1" applyFill="1" applyBorder="1" applyAlignment="1" applyProtection="1">
      <alignment horizontal="center" vertical="center" wrapText="1"/>
      <protection hidden="1"/>
    </xf>
    <xf numFmtId="164" fontId="5" fillId="0" borderId="10" xfId="0" applyNumberFormat="1" applyFont="1" applyFill="1" applyBorder="1" applyAlignment="1" applyProtection="1">
      <alignment horizontal="center" vertical="center" wrapText="1"/>
      <protection hidden="1"/>
    </xf>
    <xf numFmtId="165" fontId="5" fillId="5" borderId="10" xfId="0" applyNumberFormat="1" applyFont="1" applyFill="1" applyBorder="1" applyAlignment="1" applyProtection="1">
      <alignment horizontal="center" vertical="center" wrapText="1"/>
      <protection hidden="1"/>
    </xf>
    <xf numFmtId="10" fontId="5" fillId="4" borderId="10" xfId="7" applyNumberFormat="1" applyFont="1" applyFill="1" applyBorder="1" applyAlignment="1" applyProtection="1">
      <alignment horizontal="center" vertical="center" wrapText="1"/>
      <protection hidden="1"/>
    </xf>
    <xf numFmtId="0" fontId="3" fillId="9" borderId="18" xfId="0" applyFont="1" applyFill="1" applyBorder="1" applyAlignment="1" applyProtection="1">
      <alignment horizontal="center" vertical="center" wrapText="1"/>
      <protection hidden="1"/>
    </xf>
    <xf numFmtId="10" fontId="3" fillId="9" borderId="18" xfId="0" applyNumberFormat="1" applyFont="1" applyFill="1" applyBorder="1" applyAlignment="1" applyProtection="1">
      <alignment horizontal="center" vertical="center" wrapText="1"/>
      <protection hidden="1"/>
    </xf>
    <xf numFmtId="0" fontId="6" fillId="9" borderId="18" xfId="0" applyFont="1" applyFill="1" applyBorder="1" applyAlignment="1" applyProtection="1">
      <alignment vertical="center" wrapText="1"/>
      <protection hidden="1"/>
    </xf>
    <xf numFmtId="0" fontId="5" fillId="0" borderId="19" xfId="0" applyFont="1" applyFill="1" applyBorder="1" applyAlignment="1" applyProtection="1">
      <alignment vertical="center" wrapText="1"/>
      <protection hidden="1"/>
    </xf>
    <xf numFmtId="0" fontId="2" fillId="0" borderId="26" xfId="0" applyFont="1" applyFill="1" applyBorder="1" applyAlignment="1" applyProtection="1">
      <alignment horizontal="center" vertical="center" wrapText="1"/>
      <protection hidden="1"/>
    </xf>
    <xf numFmtId="1" fontId="2" fillId="0" borderId="27" xfId="0" applyNumberFormat="1" applyFont="1" applyFill="1" applyBorder="1" applyAlignment="1" applyProtection="1">
      <alignment horizontal="center" vertical="center" wrapText="1"/>
      <protection hidden="1"/>
    </xf>
    <xf numFmtId="10" fontId="5" fillId="2" borderId="15" xfId="7" applyNumberFormat="1" applyFont="1" applyFill="1" applyBorder="1" applyAlignment="1" applyProtection="1">
      <alignment horizontal="center" vertical="center" wrapText="1"/>
      <protection hidden="1"/>
    </xf>
    <xf numFmtId="2" fontId="4" fillId="0" borderId="28" xfId="0" applyNumberFormat="1" applyFont="1" applyFill="1" applyBorder="1" applyAlignment="1" applyProtection="1">
      <alignment horizontal="right" vertical="center" wrapText="1"/>
      <protection hidden="1"/>
    </xf>
    <xf numFmtId="1" fontId="2" fillId="0" borderId="28" xfId="0" applyNumberFormat="1" applyFont="1" applyFill="1" applyBorder="1" applyAlignment="1" applyProtection="1">
      <alignment horizontal="center" vertical="center" wrapText="1"/>
      <protection hidden="1"/>
    </xf>
    <xf numFmtId="0" fontId="4" fillId="0" borderId="0" xfId="0" applyFont="1" applyFill="1" applyBorder="1" applyAlignment="1" applyProtection="1">
      <alignment horizontal="left" vertical="center" wrapText="1"/>
      <protection hidden="1"/>
    </xf>
    <xf numFmtId="0" fontId="3" fillId="0" borderId="0" xfId="0" applyFont="1" applyFill="1" applyBorder="1" applyAlignment="1" applyProtection="1">
      <alignment horizontal="left" vertical="center" wrapText="1"/>
      <protection hidden="1"/>
    </xf>
    <xf numFmtId="0" fontId="0" fillId="0" borderId="0" xfId="0" applyAlignment="1">
      <alignment wrapText="1"/>
    </xf>
    <xf numFmtId="0" fontId="12" fillId="0" borderId="0" xfId="0" applyFont="1" applyAlignment="1">
      <alignment horizontal="center" wrapText="1"/>
    </xf>
    <xf numFmtId="0" fontId="12" fillId="0" borderId="0" xfId="0" applyFont="1" applyAlignment="1">
      <alignment horizontal="left" vertical="top" wrapText="1"/>
    </xf>
    <xf numFmtId="0" fontId="4" fillId="0" borderId="0" xfId="0" applyFont="1" applyFill="1" applyBorder="1" applyAlignment="1" applyProtection="1">
      <alignment vertical="center" wrapText="1"/>
    </xf>
    <xf numFmtId="0" fontId="4" fillId="14" borderId="0" xfId="0" applyFont="1" applyFill="1" applyBorder="1" applyAlignment="1" applyProtection="1">
      <alignment vertical="center" wrapText="1"/>
      <protection locked="0"/>
    </xf>
    <xf numFmtId="0" fontId="2" fillId="0" borderId="0" xfId="0" applyFont="1" applyFill="1" applyAlignment="1" applyProtection="1">
      <alignment vertical="center" wrapText="1"/>
      <protection hidden="1"/>
    </xf>
    <xf numFmtId="0" fontId="3" fillId="0" borderId="0" xfId="0" applyFont="1" applyFill="1" applyAlignment="1" applyProtection="1">
      <alignment vertical="center" wrapText="1"/>
      <protection hidden="1"/>
    </xf>
    <xf numFmtId="0" fontId="4" fillId="0" borderId="0" xfId="0" applyFont="1" applyFill="1" applyBorder="1" applyAlignment="1" applyProtection="1">
      <alignment vertical="center" wrapText="1"/>
      <protection hidden="1"/>
    </xf>
    <xf numFmtId="4" fontId="8" fillId="8" borderId="10" xfId="0" applyNumberFormat="1" applyFont="1" applyFill="1" applyBorder="1" applyAlignment="1" applyProtection="1">
      <alignment horizontal="center" vertical="center" wrapText="1"/>
      <protection hidden="1"/>
    </xf>
    <xf numFmtId="0" fontId="4" fillId="0" borderId="9" xfId="0" applyFont="1" applyFill="1" applyBorder="1" applyAlignment="1" applyProtection="1">
      <alignment horizontal="center" vertical="center" wrapText="1"/>
      <protection hidden="1"/>
    </xf>
    <xf numFmtId="0" fontId="4" fillId="7" borderId="9" xfId="0" applyFont="1" applyFill="1" applyBorder="1" applyAlignment="1" applyProtection="1">
      <alignment horizontal="center" vertical="center" wrapText="1"/>
      <protection hidden="1"/>
    </xf>
    <xf numFmtId="0" fontId="3" fillId="8" borderId="9" xfId="0" applyFont="1" applyFill="1" applyBorder="1" applyAlignment="1" applyProtection="1">
      <alignment horizontal="center" vertical="center" wrapText="1"/>
      <protection hidden="1"/>
    </xf>
    <xf numFmtId="0" fontId="2" fillId="2" borderId="9" xfId="0" applyFont="1" applyFill="1" applyBorder="1" applyAlignment="1" applyProtection="1">
      <alignment horizontal="center" vertical="center" wrapText="1"/>
      <protection hidden="1"/>
    </xf>
    <xf numFmtId="1" fontId="5" fillId="10" borderId="9" xfId="0" applyNumberFormat="1" applyFont="1" applyFill="1" applyBorder="1" applyAlignment="1" applyProtection="1">
      <alignment vertical="center" wrapText="1"/>
      <protection hidden="1"/>
    </xf>
    <xf numFmtId="1" fontId="5" fillId="2" borderId="9" xfId="0" applyNumberFormat="1" applyFont="1" applyFill="1" applyBorder="1" applyAlignment="1" applyProtection="1">
      <alignment horizontal="center" vertical="center" wrapText="1"/>
      <protection hidden="1"/>
    </xf>
    <xf numFmtId="0" fontId="2" fillId="0" borderId="0" xfId="0" applyFont="1" applyFill="1" applyAlignment="1" applyProtection="1">
      <alignment horizontal="center" vertical="center" wrapText="1"/>
      <protection hidden="1"/>
    </xf>
    <xf numFmtId="1" fontId="5" fillId="11" borderId="9" xfId="0" applyNumberFormat="1" applyFont="1" applyFill="1" applyBorder="1" applyAlignment="1" applyProtection="1">
      <alignment vertical="center" wrapText="1"/>
      <protection hidden="1"/>
    </xf>
    <xf numFmtId="10" fontId="3" fillId="8" borderId="9" xfId="0" applyNumberFormat="1" applyFont="1" applyFill="1" applyBorder="1" applyAlignment="1" applyProtection="1">
      <alignment horizontal="center" vertical="center" wrapText="1"/>
      <protection hidden="1"/>
    </xf>
    <xf numFmtId="164" fontId="5" fillId="11" borderId="9" xfId="0" applyNumberFormat="1" applyFont="1" applyFill="1" applyBorder="1" applyAlignment="1" applyProtection="1">
      <alignment vertical="center" wrapText="1"/>
      <protection hidden="1"/>
    </xf>
    <xf numFmtId="10" fontId="5" fillId="10" borderId="9" xfId="7" applyNumberFormat="1" applyFont="1" applyFill="1" applyBorder="1" applyAlignment="1" applyProtection="1">
      <alignment vertical="center" wrapText="1"/>
      <protection hidden="1"/>
    </xf>
    <xf numFmtId="10" fontId="5" fillId="10" borderId="9" xfId="0" applyNumberFormat="1" applyFont="1" applyFill="1" applyBorder="1" applyAlignment="1" applyProtection="1">
      <alignment vertical="center" wrapText="1"/>
      <protection hidden="1"/>
    </xf>
    <xf numFmtId="0" fontId="3" fillId="0" borderId="2" xfId="0" applyFont="1" applyFill="1" applyBorder="1" applyAlignment="1" applyProtection="1">
      <alignment horizontal="left" vertical="center" wrapText="1"/>
      <protection hidden="1"/>
    </xf>
    <xf numFmtId="0" fontId="0" fillId="15" borderId="0" xfId="0" applyFill="1" applyAlignment="1">
      <alignment wrapText="1"/>
    </xf>
    <xf numFmtId="164" fontId="5" fillId="16" borderId="9" xfId="0" applyNumberFormat="1" applyFont="1" applyFill="1" applyBorder="1" applyAlignment="1" applyProtection="1">
      <alignment horizontal="left" vertical="center" wrapText="1"/>
      <protection locked="0"/>
    </xf>
    <xf numFmtId="1" fontId="3" fillId="8" borderId="9" xfId="0" applyNumberFormat="1" applyFont="1" applyFill="1" applyBorder="1" applyAlignment="1" applyProtection="1">
      <alignment horizontal="center" vertical="center" wrapText="1"/>
      <protection hidden="1"/>
    </xf>
    <xf numFmtId="10" fontId="5" fillId="2" borderId="9" xfId="0" applyNumberFormat="1" applyFont="1" applyFill="1" applyBorder="1" applyAlignment="1" applyProtection="1">
      <alignment horizontal="center" vertical="center" wrapText="1"/>
      <protection hidden="1"/>
    </xf>
    <xf numFmtId="0" fontId="4" fillId="0" borderId="4" xfId="0" applyFont="1" applyFill="1" applyBorder="1" applyAlignment="1" applyProtection="1">
      <alignment vertical="center" wrapText="1"/>
      <protection hidden="1"/>
    </xf>
    <xf numFmtId="0" fontId="12" fillId="0" borderId="0" xfId="0" applyFont="1"/>
    <xf numFmtId="4" fontId="8" fillId="8" borderId="34" xfId="0" applyNumberFormat="1" applyFont="1" applyFill="1" applyBorder="1" applyAlignment="1">
      <alignment horizontal="center" vertical="center" wrapText="1"/>
    </xf>
    <xf numFmtId="4" fontId="8" fillId="8" borderId="12" xfId="0" applyNumberFormat="1"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 xfId="0" applyFont="1" applyFill="1" applyBorder="1" applyAlignment="1">
      <alignment horizontal="center" vertical="center" wrapText="1"/>
    </xf>
    <xf numFmtId="1" fontId="5" fillId="14" borderId="35" xfId="0" applyNumberFormat="1" applyFont="1" applyFill="1" applyBorder="1" applyAlignment="1" applyProtection="1">
      <alignment horizontal="center" vertical="center" wrapText="1"/>
      <protection locked="0"/>
    </xf>
    <xf numFmtId="1" fontId="5" fillId="14" borderId="46" xfId="0" applyNumberFormat="1" applyFont="1" applyFill="1" applyBorder="1" applyAlignment="1" applyProtection="1">
      <alignment horizontal="center" vertical="center" wrapText="1"/>
      <protection locked="0"/>
    </xf>
    <xf numFmtId="0" fontId="5" fillId="0" borderId="41"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xf>
    <xf numFmtId="0" fontId="4" fillId="0" borderId="37"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3" fillId="8" borderId="41" xfId="0" applyFont="1" applyFill="1" applyBorder="1" applyAlignment="1">
      <alignment horizontal="left" vertical="center" wrapText="1"/>
    </xf>
    <xf numFmtId="0" fontId="3" fillId="8" borderId="16"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4" xfId="0" applyFont="1" applyFill="1" applyBorder="1" applyAlignment="1">
      <alignment horizontal="left" vertical="center" wrapText="1"/>
    </xf>
    <xf numFmtId="0" fontId="3" fillId="0" borderId="2" xfId="0" applyFont="1" applyFill="1" applyBorder="1" applyAlignment="1" applyProtection="1">
      <alignment horizontal="center" vertical="center" wrapText="1"/>
      <protection locked="0"/>
    </xf>
    <xf numFmtId="4" fontId="8" fillId="8" borderId="35" xfId="0" applyNumberFormat="1" applyFont="1" applyFill="1" applyBorder="1" applyAlignment="1">
      <alignment horizontal="center" vertical="center" wrapText="1"/>
    </xf>
    <xf numFmtId="4" fontId="8" fillId="8" borderId="36" xfId="0" applyNumberFormat="1" applyFont="1" applyFill="1" applyBorder="1" applyAlignment="1">
      <alignment horizontal="center" vertical="center" wrapText="1"/>
    </xf>
    <xf numFmtId="0" fontId="4" fillId="0" borderId="26" xfId="0" applyFont="1" applyFill="1" applyBorder="1" applyAlignment="1">
      <alignment horizontal="center" vertical="center" wrapText="1"/>
    </xf>
    <xf numFmtId="1" fontId="5" fillId="14" borderId="44" xfId="0" applyNumberFormat="1" applyFont="1" applyFill="1" applyBorder="1" applyAlignment="1" applyProtection="1">
      <alignment horizontal="center" vertical="center" wrapText="1"/>
      <protection locked="0"/>
    </xf>
    <xf numFmtId="1" fontId="5" fillId="14" borderId="36" xfId="0" applyNumberFormat="1" applyFont="1" applyFill="1" applyBorder="1" applyAlignment="1" applyProtection="1">
      <alignment horizontal="center" vertical="center" wrapText="1"/>
      <protection locked="0"/>
    </xf>
    <xf numFmtId="1" fontId="5" fillId="14" borderId="26" xfId="0" applyNumberFormat="1" applyFont="1" applyFill="1" applyBorder="1" applyAlignment="1" applyProtection="1">
      <alignment horizontal="center" vertical="center" wrapText="1"/>
      <protection locked="0"/>
    </xf>
    <xf numFmtId="1" fontId="5" fillId="14" borderId="38" xfId="0" applyNumberFormat="1" applyFont="1" applyFill="1" applyBorder="1" applyAlignment="1" applyProtection="1">
      <alignment horizontal="center" vertical="center" wrapText="1"/>
      <protection locked="0"/>
    </xf>
    <xf numFmtId="1" fontId="5" fillId="14" borderId="37" xfId="0" applyNumberFormat="1" applyFont="1" applyFill="1" applyBorder="1" applyAlignment="1" applyProtection="1">
      <alignment horizontal="center" vertical="center" wrapText="1"/>
      <protection locked="0"/>
    </xf>
    <xf numFmtId="1" fontId="5" fillId="14" borderId="13" xfId="0" applyNumberFormat="1" applyFont="1" applyFill="1" applyBorder="1" applyAlignment="1" applyProtection="1">
      <alignment horizontal="center" vertical="center" wrapText="1"/>
      <protection locked="0"/>
    </xf>
    <xf numFmtId="4" fontId="8" fillId="8" borderId="47" xfId="0" applyNumberFormat="1" applyFont="1" applyFill="1" applyBorder="1" applyAlignment="1">
      <alignment horizontal="center" vertical="center" wrapText="1"/>
    </xf>
    <xf numFmtId="0" fontId="5" fillId="0" borderId="43" xfId="0" applyFont="1" applyFill="1" applyBorder="1" applyAlignment="1">
      <alignment horizontal="left" vertical="center" wrapText="1"/>
    </xf>
    <xf numFmtId="0" fontId="5" fillId="0" borderId="6" xfId="0" applyFont="1" applyFill="1" applyBorder="1" applyAlignment="1">
      <alignment horizontal="left" vertical="center" wrapText="1"/>
    </xf>
    <xf numFmtId="0" fontId="6" fillId="0" borderId="39" xfId="0" applyFont="1" applyFill="1" applyBorder="1" applyAlignment="1" applyProtection="1">
      <alignment horizontal="center" textRotation="255" wrapText="1"/>
    </xf>
    <xf numFmtId="0" fontId="6" fillId="0" borderId="40" xfId="0" applyFont="1" applyFill="1" applyBorder="1" applyAlignment="1" applyProtection="1">
      <alignment horizontal="center" textRotation="255" wrapText="1"/>
    </xf>
    <xf numFmtId="0" fontId="4" fillId="12" borderId="34" xfId="0" applyFont="1" applyFill="1" applyBorder="1" applyAlignment="1">
      <alignment horizontal="left" vertical="center" wrapText="1"/>
    </xf>
    <xf numFmtId="0" fontId="4" fillId="12" borderId="29" xfId="0" applyFont="1" applyFill="1" applyBorder="1" applyAlignment="1">
      <alignment horizontal="left" vertical="center" wrapText="1"/>
    </xf>
    <xf numFmtId="0" fontId="4" fillId="12" borderId="8" xfId="0" applyFont="1" applyFill="1" applyBorder="1" applyAlignment="1">
      <alignment horizontal="left" vertical="center" wrapText="1"/>
    </xf>
    <xf numFmtId="0" fontId="4" fillId="12" borderId="7" xfId="0" applyFont="1" applyFill="1" applyBorder="1" applyAlignment="1">
      <alignment horizontal="left" vertical="center" wrapText="1"/>
    </xf>
    <xf numFmtId="0" fontId="6" fillId="3" borderId="34"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7" fillId="0" borderId="39" xfId="0" applyFont="1" applyBorder="1" applyAlignment="1" applyProtection="1">
      <alignment vertical="center" textRotation="90" wrapText="1"/>
    </xf>
    <xf numFmtId="0" fontId="7" fillId="0" borderId="40" xfId="0" applyFont="1" applyBorder="1" applyAlignment="1" applyProtection="1">
      <alignment vertical="center" textRotation="90" wrapText="1"/>
    </xf>
    <xf numFmtId="0" fontId="7" fillId="0" borderId="30" xfId="0" applyFont="1" applyBorder="1" applyAlignment="1" applyProtection="1">
      <alignment vertical="center" textRotation="90" wrapText="1"/>
    </xf>
    <xf numFmtId="0" fontId="7" fillId="0" borderId="39" xfId="0" applyFont="1" applyBorder="1" applyAlignment="1" applyProtection="1">
      <alignment vertical="center" textRotation="90" wrapText="1"/>
      <protection locked="0"/>
    </xf>
    <xf numFmtId="0" fontId="7" fillId="0" borderId="40" xfId="0" applyFont="1" applyBorder="1" applyAlignment="1" applyProtection="1">
      <alignment vertical="center" textRotation="90" wrapText="1"/>
      <protection locked="0"/>
    </xf>
    <xf numFmtId="0" fontId="7" fillId="0" borderId="30" xfId="0" applyFont="1" applyBorder="1" applyAlignment="1" applyProtection="1">
      <alignment vertical="center" textRotation="90" wrapText="1"/>
      <protection locked="0"/>
    </xf>
    <xf numFmtId="0" fontId="6" fillId="0" borderId="39" xfId="0" applyFont="1" applyFill="1" applyBorder="1" applyAlignment="1" applyProtection="1">
      <alignment horizontal="center" textRotation="255" wrapText="1"/>
      <protection locked="0"/>
    </xf>
    <xf numFmtId="0" fontId="6" fillId="0" borderId="40" xfId="0" applyFont="1" applyFill="1" applyBorder="1" applyAlignment="1" applyProtection="1">
      <alignment horizontal="center" textRotation="255" wrapText="1"/>
      <protection locked="0"/>
    </xf>
    <xf numFmtId="0" fontId="6" fillId="0" borderId="30" xfId="0" applyFont="1" applyFill="1" applyBorder="1" applyAlignment="1" applyProtection="1">
      <alignment horizontal="center" textRotation="255" wrapText="1"/>
      <protection locked="0"/>
    </xf>
    <xf numFmtId="0" fontId="3" fillId="0" borderId="43"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12" borderId="33" xfId="0" applyFont="1" applyFill="1" applyBorder="1" applyAlignment="1">
      <alignment horizontal="center" vertical="center" wrapText="1"/>
    </xf>
    <xf numFmtId="0" fontId="3" fillId="12" borderId="8" xfId="0" applyFont="1" applyFill="1" applyBorder="1" applyAlignment="1">
      <alignment horizontal="center" vertical="center" wrapText="1"/>
    </xf>
    <xf numFmtId="0" fontId="3" fillId="12" borderId="0" xfId="0" applyFont="1" applyFill="1" applyBorder="1" applyAlignment="1">
      <alignment horizontal="center" vertical="center" wrapText="1"/>
    </xf>
    <xf numFmtId="0" fontId="3" fillId="12" borderId="7" xfId="0" applyFont="1" applyFill="1" applyBorder="1" applyAlignment="1">
      <alignment horizontal="center" vertical="center" wrapText="1"/>
    </xf>
    <xf numFmtId="0" fontId="6" fillId="8" borderId="34" xfId="0" applyFont="1" applyFill="1" applyBorder="1" applyAlignment="1" applyProtection="1">
      <alignment horizontal="center" vertical="center" wrapText="1"/>
    </xf>
    <xf numFmtId="0" fontId="6" fillId="8" borderId="29" xfId="0" applyFont="1" applyFill="1" applyBorder="1" applyAlignment="1" applyProtection="1">
      <alignment horizontal="center" vertical="center" wrapText="1"/>
    </xf>
    <xf numFmtId="0" fontId="4" fillId="0" borderId="11" xfId="0" applyFont="1" applyFill="1" applyBorder="1" applyAlignment="1" applyProtection="1">
      <alignment horizontal="left" vertical="center" wrapText="1"/>
      <protection locked="0"/>
    </xf>
    <xf numFmtId="0" fontId="4" fillId="0" borderId="0" xfId="0" applyFont="1" applyFill="1" applyBorder="1" applyAlignment="1" applyProtection="1">
      <alignment horizontal="left" vertical="center" wrapText="1"/>
      <protection locked="0"/>
    </xf>
    <xf numFmtId="49" fontId="4" fillId="14" borderId="0" xfId="0" applyNumberFormat="1" applyFont="1" applyFill="1" applyBorder="1" applyAlignment="1" applyProtection="1">
      <alignment horizontal="left" vertical="center" wrapText="1"/>
      <protection locked="0"/>
    </xf>
    <xf numFmtId="0" fontId="3" fillId="0" borderId="1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11"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4" fillId="14" borderId="0" xfId="0" applyFont="1" applyFill="1" applyBorder="1" applyAlignment="1" applyProtection="1">
      <alignment horizontal="left" vertical="center" wrapText="1"/>
      <protection locked="0"/>
    </xf>
    <xf numFmtId="0" fontId="10" fillId="0" borderId="33"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2" fillId="0" borderId="0" xfId="0" applyFont="1" applyFill="1" applyBorder="1" applyAlignment="1">
      <alignment horizontal="left" vertical="center" wrapText="1"/>
    </xf>
    <xf numFmtId="14" fontId="4" fillId="14" borderId="0" xfId="0" applyNumberFormat="1" applyFont="1" applyFill="1" applyBorder="1" applyAlignment="1" applyProtection="1">
      <alignment horizontal="left" vertical="center" wrapText="1"/>
      <protection locked="0"/>
    </xf>
    <xf numFmtId="0" fontId="6" fillId="0" borderId="39" xfId="0" applyFont="1" applyFill="1" applyBorder="1" applyAlignment="1" applyProtection="1">
      <alignment horizontal="center" textRotation="255" wrapText="1"/>
      <protection hidden="1"/>
    </xf>
    <xf numFmtId="0" fontId="6" fillId="0" borderId="40" xfId="0" applyFont="1" applyFill="1" applyBorder="1" applyAlignment="1" applyProtection="1">
      <alignment horizontal="center" textRotation="255" wrapText="1"/>
      <protection hidden="1"/>
    </xf>
    <xf numFmtId="0" fontId="3" fillId="0" borderId="2" xfId="0" applyFont="1" applyFill="1" applyBorder="1" applyAlignment="1">
      <alignment horizontal="center" vertical="center" wrapText="1"/>
    </xf>
    <xf numFmtId="0" fontId="7" fillId="0" borderId="39" xfId="0" applyFont="1" applyBorder="1" applyAlignment="1" applyProtection="1">
      <alignment vertical="center" textRotation="90" wrapText="1"/>
      <protection hidden="1"/>
    </xf>
    <xf numFmtId="0" fontId="7" fillId="0" borderId="40" xfId="0" applyFont="1" applyBorder="1" applyAlignment="1" applyProtection="1">
      <alignment vertical="center" textRotation="90" wrapText="1"/>
      <protection hidden="1"/>
    </xf>
    <xf numFmtId="0" fontId="7" fillId="0" borderId="30" xfId="0" applyFont="1" applyBorder="1" applyAlignment="1" applyProtection="1">
      <alignment vertical="center" textRotation="90" wrapText="1"/>
      <protection hidden="1"/>
    </xf>
    <xf numFmtId="0" fontId="6" fillId="0" borderId="30" xfId="0" applyFont="1" applyFill="1" applyBorder="1" applyAlignment="1" applyProtection="1">
      <alignment horizontal="center" textRotation="255" wrapText="1"/>
      <protection hidden="1"/>
    </xf>
    <xf numFmtId="0" fontId="3" fillId="0" borderId="43" xfId="0" applyFont="1" applyFill="1" applyBorder="1" applyAlignment="1" applyProtection="1">
      <alignment horizontal="left" vertical="center" wrapText="1"/>
      <protection hidden="1"/>
    </xf>
    <xf numFmtId="0" fontId="3" fillId="0" borderId="5" xfId="0" applyFont="1" applyFill="1" applyBorder="1" applyAlignment="1" applyProtection="1">
      <alignment horizontal="left" vertical="center" wrapText="1"/>
      <protection hidden="1"/>
    </xf>
    <xf numFmtId="0" fontId="3" fillId="12" borderId="33" xfId="0" applyFont="1" applyFill="1" applyBorder="1" applyAlignment="1" applyProtection="1">
      <alignment horizontal="center" vertical="center" wrapText="1"/>
      <protection hidden="1"/>
    </xf>
    <xf numFmtId="0" fontId="3" fillId="12" borderId="8" xfId="0" applyFont="1" applyFill="1" applyBorder="1" applyAlignment="1" applyProtection="1">
      <alignment horizontal="center" vertical="center" wrapText="1"/>
      <protection hidden="1"/>
    </xf>
    <xf numFmtId="0" fontId="3" fillId="12" borderId="0" xfId="0" applyFont="1" applyFill="1" applyBorder="1" applyAlignment="1" applyProtection="1">
      <alignment horizontal="center" vertical="center" wrapText="1"/>
      <protection hidden="1"/>
    </xf>
    <xf numFmtId="0" fontId="3" fillId="12" borderId="7" xfId="0" applyFont="1" applyFill="1" applyBorder="1" applyAlignment="1" applyProtection="1">
      <alignment horizontal="center" vertical="center" wrapText="1"/>
      <protection hidden="1"/>
    </xf>
    <xf numFmtId="0" fontId="6" fillId="8" borderId="34" xfId="0" applyFont="1" applyFill="1" applyBorder="1" applyAlignment="1" applyProtection="1">
      <alignment horizontal="center" vertical="center" wrapText="1"/>
      <protection hidden="1"/>
    </xf>
    <xf numFmtId="0" fontId="6" fillId="8" borderId="29" xfId="0" applyFont="1" applyFill="1" applyBorder="1" applyAlignment="1" applyProtection="1">
      <alignment horizontal="center" vertical="center" wrapText="1"/>
      <protection hidden="1"/>
    </xf>
    <xf numFmtId="1" fontId="5" fillId="13" borderId="44" xfId="0" applyNumberFormat="1" applyFont="1" applyFill="1" applyBorder="1" applyAlignment="1" applyProtection="1">
      <alignment horizontal="center" vertical="center" wrapText="1"/>
      <protection hidden="1"/>
    </xf>
    <xf numFmtId="1" fontId="5" fillId="13" borderId="36" xfId="0" applyNumberFormat="1" applyFont="1" applyFill="1" applyBorder="1" applyAlignment="1" applyProtection="1">
      <alignment horizontal="center" vertical="center" wrapText="1"/>
      <protection hidden="1"/>
    </xf>
    <xf numFmtId="0" fontId="4" fillId="12" borderId="34" xfId="0" applyFont="1" applyFill="1" applyBorder="1" applyAlignment="1" applyProtection="1">
      <alignment horizontal="left" vertical="center" wrapText="1"/>
      <protection hidden="1"/>
    </xf>
    <xf numFmtId="0" fontId="4" fillId="12" borderId="29" xfId="0" applyFont="1" applyFill="1" applyBorder="1" applyAlignment="1" applyProtection="1">
      <alignment horizontal="left" vertical="center" wrapText="1"/>
      <protection hidden="1"/>
    </xf>
    <xf numFmtId="0" fontId="4" fillId="12" borderId="8" xfId="0" applyFont="1" applyFill="1" applyBorder="1" applyAlignment="1" applyProtection="1">
      <alignment horizontal="left" vertical="center" wrapText="1"/>
      <protection hidden="1"/>
    </xf>
    <xf numFmtId="0" fontId="4" fillId="12" borderId="7" xfId="0" applyFont="1" applyFill="1" applyBorder="1" applyAlignment="1" applyProtection="1">
      <alignment horizontal="left" vertical="center" wrapText="1"/>
      <protection hidden="1"/>
    </xf>
    <xf numFmtId="0" fontId="6" fillId="3" borderId="34" xfId="0" applyFont="1" applyFill="1" applyBorder="1" applyAlignment="1" applyProtection="1">
      <alignment horizontal="center" vertical="center" wrapText="1"/>
      <protection hidden="1"/>
    </xf>
    <xf numFmtId="0" fontId="6" fillId="3" borderId="29" xfId="0" applyFont="1" applyFill="1" applyBorder="1" applyAlignment="1" applyProtection="1">
      <alignment horizontal="center" vertical="center" wrapText="1"/>
      <protection hidden="1"/>
    </xf>
    <xf numFmtId="0" fontId="6" fillId="3" borderId="8" xfId="0" applyFont="1" applyFill="1" applyBorder="1" applyAlignment="1" applyProtection="1">
      <alignment horizontal="center" vertical="center" wrapText="1"/>
      <protection hidden="1"/>
    </xf>
    <xf numFmtId="0" fontId="5" fillId="0" borderId="43" xfId="0" applyFont="1" applyFill="1" applyBorder="1" applyAlignment="1" applyProtection="1">
      <alignment horizontal="left" vertical="center" wrapText="1"/>
      <protection hidden="1"/>
    </xf>
    <xf numFmtId="0" fontId="5" fillId="0" borderId="6" xfId="0" applyFont="1" applyFill="1" applyBorder="1" applyAlignment="1" applyProtection="1">
      <alignment horizontal="left" vertical="center" wrapText="1"/>
      <protection hidden="1"/>
    </xf>
    <xf numFmtId="0" fontId="5" fillId="0" borderId="41" xfId="0" applyFont="1" applyFill="1" applyBorder="1" applyAlignment="1" applyProtection="1">
      <alignment horizontal="left" vertical="center" wrapText="1"/>
      <protection hidden="1"/>
    </xf>
    <xf numFmtId="0" fontId="5" fillId="0" borderId="42" xfId="0" applyFont="1" applyFill="1" applyBorder="1" applyAlignment="1" applyProtection="1">
      <alignment horizontal="left" vertical="center" wrapText="1"/>
      <protection hidden="1"/>
    </xf>
    <xf numFmtId="0" fontId="4" fillId="0" borderId="37" xfId="0" applyFont="1" applyFill="1" applyBorder="1" applyAlignment="1" applyProtection="1">
      <alignment horizontal="center" vertical="center" wrapText="1"/>
      <protection hidden="1"/>
    </xf>
    <xf numFmtId="0" fontId="4" fillId="0" borderId="38" xfId="0" applyFont="1" applyFill="1" applyBorder="1" applyAlignment="1" applyProtection="1">
      <alignment horizontal="center" vertical="center" wrapText="1"/>
      <protection hidden="1"/>
    </xf>
    <xf numFmtId="0" fontId="4" fillId="0" borderId="45" xfId="0" applyFont="1" applyFill="1" applyBorder="1" applyAlignment="1" applyProtection="1">
      <alignment horizontal="center" vertical="center" wrapText="1"/>
      <protection hidden="1"/>
    </xf>
    <xf numFmtId="0" fontId="4" fillId="0" borderId="1" xfId="0" applyFont="1" applyFill="1" applyBorder="1" applyAlignment="1" applyProtection="1">
      <alignment horizontal="center" vertical="center" wrapText="1"/>
      <protection hidden="1"/>
    </xf>
    <xf numFmtId="0" fontId="2" fillId="0" borderId="11" xfId="0" applyFont="1" applyFill="1" applyBorder="1" applyAlignment="1" applyProtection="1">
      <alignment horizontal="left" vertical="center" wrapText="1"/>
      <protection hidden="1"/>
    </xf>
    <xf numFmtId="0" fontId="2" fillId="0" borderId="4" xfId="0" applyFont="1" applyFill="1" applyBorder="1" applyAlignment="1" applyProtection="1">
      <alignment horizontal="left" vertical="center" wrapText="1"/>
      <protection hidden="1"/>
    </xf>
    <xf numFmtId="0" fontId="4" fillId="0" borderId="26" xfId="0" applyFont="1" applyFill="1" applyBorder="1" applyAlignment="1" applyProtection="1">
      <alignment horizontal="center" vertical="center" wrapText="1"/>
      <protection hidden="1"/>
    </xf>
    <xf numFmtId="4" fontId="8" fillId="8" borderId="35" xfId="0" applyNumberFormat="1" applyFont="1" applyFill="1" applyBorder="1" applyAlignment="1" applyProtection="1">
      <alignment horizontal="center" vertical="center" wrapText="1"/>
      <protection hidden="1"/>
    </xf>
    <xf numFmtId="4" fontId="8" fillId="8" borderId="36" xfId="0" applyNumberFormat="1" applyFont="1" applyFill="1" applyBorder="1" applyAlignment="1" applyProtection="1">
      <alignment horizontal="center" vertical="center" wrapText="1"/>
      <protection hidden="1"/>
    </xf>
    <xf numFmtId="4" fontId="8" fillId="8" borderId="47" xfId="0" applyNumberFormat="1" applyFont="1" applyFill="1" applyBorder="1" applyAlignment="1" applyProtection="1">
      <alignment horizontal="center" vertical="center" wrapText="1"/>
      <protection hidden="1"/>
    </xf>
    <xf numFmtId="4" fontId="8" fillId="8" borderId="34" xfId="0" applyNumberFormat="1"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wrapText="1"/>
      <protection hidden="1"/>
    </xf>
    <xf numFmtId="0" fontId="3" fillId="8" borderId="41" xfId="0" applyFont="1" applyFill="1" applyBorder="1" applyAlignment="1" applyProtection="1">
      <alignment horizontal="left" vertical="center" wrapText="1"/>
      <protection hidden="1"/>
    </xf>
    <xf numFmtId="0" fontId="3" fillId="8" borderId="16" xfId="0" applyFont="1" applyFill="1" applyBorder="1" applyAlignment="1" applyProtection="1">
      <alignment horizontal="left" vertical="center" wrapText="1"/>
      <protection hidden="1"/>
    </xf>
    <xf numFmtId="0" fontId="4" fillId="0" borderId="11"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3" fillId="0" borderId="11" xfId="0" applyFont="1" applyFill="1" applyBorder="1" applyAlignment="1" applyProtection="1">
      <alignment horizontal="left" vertical="center" wrapText="1"/>
      <protection hidden="1"/>
    </xf>
    <xf numFmtId="0" fontId="3" fillId="0" borderId="0" xfId="0" applyFont="1" applyFill="1" applyBorder="1" applyAlignment="1" applyProtection="1">
      <alignment horizontal="left" vertical="center" wrapText="1"/>
      <protection hidden="1"/>
    </xf>
    <xf numFmtId="0" fontId="10" fillId="0" borderId="33" xfId="0" applyFont="1" applyFill="1" applyBorder="1" applyAlignment="1" applyProtection="1">
      <alignment horizontal="center" vertical="center" wrapText="1"/>
      <protection hidden="1"/>
    </xf>
    <xf numFmtId="0" fontId="10" fillId="0" borderId="8" xfId="0" applyFont="1" applyFill="1" applyBorder="1" applyAlignment="1" applyProtection="1">
      <alignment horizontal="center" vertical="center" wrapText="1"/>
      <protection hidden="1"/>
    </xf>
    <xf numFmtId="0" fontId="10" fillId="0" borderId="7" xfId="0" applyFont="1" applyFill="1" applyBorder="1" applyAlignment="1" applyProtection="1">
      <alignment horizontal="center" vertical="center" wrapText="1"/>
      <protection hidden="1"/>
    </xf>
    <xf numFmtId="0" fontId="2" fillId="0" borderId="0" xfId="0" applyFont="1" applyFill="1" applyBorder="1" applyAlignment="1" applyProtection="1">
      <alignment horizontal="left" vertical="center" wrapText="1"/>
      <protection hidden="1"/>
    </xf>
    <xf numFmtId="0" fontId="3" fillId="0" borderId="2" xfId="0" applyFont="1" applyFill="1" applyBorder="1" applyAlignment="1" applyProtection="1">
      <alignment horizontal="center" vertical="center" wrapText="1"/>
    </xf>
    <xf numFmtId="0" fontId="3" fillId="0" borderId="39" xfId="0" applyFont="1" applyFill="1" applyBorder="1" applyAlignment="1" applyProtection="1">
      <alignment horizontal="left" vertical="center" wrapText="1"/>
      <protection hidden="1"/>
    </xf>
    <xf numFmtId="0" fontId="3" fillId="0" borderId="10" xfId="0" applyFont="1" applyFill="1" applyBorder="1" applyAlignment="1" applyProtection="1">
      <alignment horizontal="left" vertical="center" wrapText="1"/>
      <protection hidden="1"/>
    </xf>
    <xf numFmtId="0" fontId="3" fillId="12" borderId="34" xfId="0" applyFont="1" applyFill="1" applyBorder="1" applyAlignment="1" applyProtection="1">
      <alignment horizontal="center" vertical="center" wrapText="1"/>
      <protection hidden="1"/>
    </xf>
    <xf numFmtId="0" fontId="3" fillId="12" borderId="29" xfId="0" applyFont="1" applyFill="1" applyBorder="1" applyAlignment="1" applyProtection="1">
      <alignment horizontal="center" vertical="center" wrapText="1"/>
      <protection hidden="1"/>
    </xf>
    <xf numFmtId="0" fontId="3" fillId="12" borderId="12" xfId="0" applyFont="1" applyFill="1" applyBorder="1" applyAlignment="1" applyProtection="1">
      <alignment horizontal="center" vertical="center" wrapText="1"/>
      <protection hidden="1"/>
    </xf>
    <xf numFmtId="0" fontId="6" fillId="9" borderId="3" xfId="0" applyFont="1" applyFill="1" applyBorder="1" applyAlignment="1" applyProtection="1">
      <alignment horizontal="center" vertical="center" wrapText="1"/>
      <protection hidden="1"/>
    </xf>
    <xf numFmtId="0" fontId="6" fillId="9" borderId="2" xfId="0" applyFont="1" applyFill="1" applyBorder="1" applyAlignment="1" applyProtection="1">
      <alignment horizontal="center" vertical="center" wrapText="1"/>
      <protection hidden="1"/>
    </xf>
    <xf numFmtId="0" fontId="4" fillId="0" borderId="34" xfId="0" applyFont="1" applyFill="1" applyBorder="1" applyAlignment="1" applyProtection="1">
      <alignment horizontal="center" vertical="center" wrapText="1"/>
      <protection hidden="1"/>
    </xf>
    <xf numFmtId="0" fontId="4" fillId="0" borderId="49" xfId="0" applyFont="1" applyFill="1" applyBorder="1" applyAlignment="1" applyProtection="1">
      <alignment horizontal="center" vertical="center" wrapText="1"/>
      <protection hidden="1"/>
    </xf>
    <xf numFmtId="0" fontId="3" fillId="0" borderId="11"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3" fillId="7" borderId="9" xfId="0" applyFont="1" applyFill="1" applyBorder="1" applyAlignment="1" applyProtection="1">
      <alignment horizontal="left" vertical="center" wrapText="1"/>
      <protection hidden="1"/>
    </xf>
    <xf numFmtId="0" fontId="5" fillId="0" borderId="39" xfId="0" applyFont="1" applyFill="1" applyBorder="1" applyAlignment="1" applyProtection="1">
      <alignment horizontal="left" vertical="center" wrapText="1"/>
      <protection hidden="1"/>
    </xf>
    <xf numFmtId="0" fontId="5" fillId="0" borderId="48" xfId="0" applyFont="1" applyFill="1" applyBorder="1" applyAlignment="1" applyProtection="1">
      <alignment horizontal="left" vertical="center" wrapText="1"/>
      <protection hidden="1"/>
    </xf>
    <xf numFmtId="0" fontId="4" fillId="12" borderId="33" xfId="0" applyFont="1" applyFill="1" applyBorder="1" applyAlignment="1" applyProtection="1">
      <alignment horizontal="left" vertical="center" wrapText="1"/>
    </xf>
    <xf numFmtId="0" fontId="4" fillId="12" borderId="8" xfId="0" applyFont="1" applyFill="1" applyBorder="1" applyAlignment="1" applyProtection="1">
      <alignment horizontal="left" vertical="center" wrapText="1"/>
    </xf>
    <xf numFmtId="0" fontId="4" fillId="12" borderId="7" xfId="0" applyFont="1" applyFill="1" applyBorder="1" applyAlignment="1" applyProtection="1">
      <alignment horizontal="left" vertical="center" wrapText="1"/>
    </xf>
    <xf numFmtId="0" fontId="4" fillId="0" borderId="4" xfId="0" applyFont="1" applyFill="1" applyBorder="1" applyAlignment="1" applyProtection="1">
      <alignment horizontal="left" vertical="center" wrapText="1"/>
    </xf>
    <xf numFmtId="0" fontId="10" fillId="0" borderId="33" xfId="0" applyFont="1" applyFill="1" applyBorder="1" applyAlignment="1" applyProtection="1">
      <alignment horizontal="center" vertical="center" wrapText="1"/>
    </xf>
    <xf numFmtId="0" fontId="10" fillId="0" borderId="8" xfId="0" applyFont="1" applyFill="1" applyBorder="1" applyAlignment="1" applyProtection="1">
      <alignment horizontal="center" vertical="center" wrapText="1"/>
    </xf>
    <xf numFmtId="0" fontId="10" fillId="0" borderId="7" xfId="0" applyFont="1" applyFill="1" applyBorder="1" applyAlignment="1" applyProtection="1">
      <alignment horizontal="center" vertical="center" wrapText="1"/>
    </xf>
    <xf numFmtId="0" fontId="2" fillId="0" borderId="11"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0" fontId="4" fillId="0" borderId="4"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protection hidden="1"/>
    </xf>
    <xf numFmtId="0" fontId="4" fillId="0" borderId="4" xfId="0" applyNumberFormat="1" applyFont="1" applyFill="1" applyBorder="1" applyAlignment="1" applyProtection="1">
      <alignment horizontal="left" vertical="center" wrapText="1"/>
      <protection hidden="1"/>
    </xf>
    <xf numFmtId="0" fontId="4" fillId="0" borderId="4" xfId="0" applyFont="1" applyFill="1" applyBorder="1" applyAlignment="1" applyProtection="1">
      <alignment horizontal="left" vertical="center" wrapText="1"/>
      <protection hidden="1"/>
    </xf>
    <xf numFmtId="0" fontId="3" fillId="0" borderId="2" xfId="0" applyFont="1" applyFill="1" applyBorder="1" applyAlignment="1" applyProtection="1">
      <alignment horizontal="center" vertical="center" wrapText="1"/>
      <protection hidden="1"/>
    </xf>
    <xf numFmtId="0" fontId="3" fillId="8" borderId="10" xfId="0" applyFont="1" applyFill="1" applyBorder="1" applyAlignment="1" applyProtection="1">
      <alignment horizontal="left" vertical="center" wrapText="1"/>
      <protection hidden="1"/>
    </xf>
    <xf numFmtId="0" fontId="2" fillId="0" borderId="9" xfId="0" applyFont="1" applyFill="1" applyBorder="1" applyAlignment="1" applyProtection="1">
      <alignment horizontal="left" vertical="center" wrapText="1"/>
      <protection hidden="1"/>
    </xf>
    <xf numFmtId="0" fontId="0" fillId="0" borderId="9" xfId="0" applyBorder="1" applyProtection="1">
      <protection hidden="1"/>
    </xf>
    <xf numFmtId="0" fontId="5" fillId="0" borderId="9" xfId="0" applyFont="1" applyFill="1" applyBorder="1" applyAlignment="1" applyProtection="1">
      <alignment horizontal="left" vertical="center" wrapText="1"/>
      <protection hidden="1"/>
    </xf>
    <xf numFmtId="0" fontId="4" fillId="12" borderId="9" xfId="0" applyFont="1" applyFill="1" applyBorder="1" applyAlignment="1" applyProtection="1">
      <alignment horizontal="left" vertical="center" wrapText="1"/>
      <protection hidden="1"/>
    </xf>
  </cellXfs>
  <cellStyles count="8">
    <cellStyle name="Normal" xfId="0" builtinId="0"/>
    <cellStyle name="Normal 2" xfId="1"/>
    <cellStyle name="Normal 2 2" xfId="2"/>
    <cellStyle name="Normal 2_MATRIZ DE CALCULO DE NECESIDADES DE LAS I final" xfId="3"/>
    <cellStyle name="Normal 3" xfId="4"/>
    <cellStyle name="Normal 4" xfId="5"/>
    <cellStyle name="Normal 5" xfId="6"/>
    <cellStyle name="Porcentual" xfId="7" builtinId="5"/>
  </cellStyles>
  <dxfs count="0"/>
  <tableStyles count="0" defaultTableStyle="TableStyleMedium9" defaultPivotStyle="PivotStyleLight16"/>
  <colors>
    <mruColors>
      <color rgb="FF33CCFF"/>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ES"/>
  <c:chart>
    <c:title>
      <c:layout>
        <c:manualLayout>
          <c:xMode val="edge"/>
          <c:yMode val="edge"/>
          <c:x val="0.1760832794451419"/>
          <c:y val="2.7755176436278856E-2"/>
        </c:manualLayout>
      </c:layout>
      <c:txPr>
        <a:bodyPr/>
        <a:lstStyle/>
        <a:p>
          <a:pPr>
            <a:defRPr lang="en-US"/>
          </a:pPr>
          <a:endParaRPr lang="es-ES"/>
        </a:p>
      </c:txPr>
    </c:title>
    <c:plotArea>
      <c:layout>
        <c:manualLayout>
          <c:layoutTarget val="inner"/>
          <c:xMode val="edge"/>
          <c:yMode val="edge"/>
          <c:x val="0.13750027974503529"/>
          <c:y val="0.2951398896616268"/>
          <c:w val="0.82916835361400065"/>
          <c:h val="0.55208520536704297"/>
        </c:manualLayout>
      </c:layout>
      <c:barChart>
        <c:barDir val="col"/>
        <c:grouping val="clustered"/>
        <c:ser>
          <c:idx val="0"/>
          <c:order val="0"/>
          <c:tx>
            <c:strRef>
              <c:f>'APROB Y REPROB POR AREAS CO (2)'!$B$52</c:f>
              <c:strCache>
                <c:ptCount val="1"/>
                <c:pt idx="0">
                  <c:v>0</c:v>
                </c:pt>
              </c:strCache>
            </c:strRef>
          </c:tx>
          <c:dLbls>
            <c:txPr>
              <a:bodyPr/>
              <a:lstStyle/>
              <a:p>
                <a:pPr>
                  <a:defRPr lang="en-US"/>
                </a:pPr>
                <a:endParaRPr lang="es-ES"/>
              </a:p>
            </c:txPr>
            <c:showVal val="1"/>
          </c:dLbls>
          <c:val>
            <c:numRef>
              <c:f>'APROB Y REPROB POR AREAS CO (2)'!$C$52:$T$52</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0375808"/>
        <c:axId val="60377344"/>
      </c:barChart>
      <c:catAx>
        <c:axId val="60375808"/>
        <c:scaling>
          <c:orientation val="minMax"/>
        </c:scaling>
        <c:axPos val="b"/>
        <c:numFmt formatCode="General" sourceLinked="1"/>
        <c:tickLblPos val="nextTo"/>
        <c:txPr>
          <a:bodyPr/>
          <a:lstStyle/>
          <a:p>
            <a:pPr>
              <a:defRPr lang="en-US"/>
            </a:pPr>
            <a:endParaRPr lang="es-ES"/>
          </a:p>
        </c:txPr>
        <c:crossAx val="60377344"/>
        <c:crosses val="autoZero"/>
        <c:auto val="1"/>
        <c:lblAlgn val="ctr"/>
        <c:lblOffset val="100"/>
      </c:catAx>
      <c:valAx>
        <c:axId val="60377344"/>
        <c:scaling>
          <c:orientation val="minMax"/>
        </c:scaling>
        <c:axPos val="l"/>
        <c:majorGridlines/>
        <c:numFmt formatCode="0.00%" sourceLinked="1"/>
        <c:tickLblPos val="nextTo"/>
        <c:txPr>
          <a:bodyPr/>
          <a:lstStyle/>
          <a:p>
            <a:pPr>
              <a:defRPr lang="en-US"/>
            </a:pPr>
            <a:endParaRPr lang="es-ES"/>
          </a:p>
        </c:txPr>
        <c:crossAx val="60375808"/>
        <c:crosses val="autoZero"/>
        <c:crossBetween val="between"/>
      </c:valAx>
      <c:spPr>
        <a:solidFill>
          <a:schemeClr val="accent3">
            <a:lumMod val="40000"/>
            <a:lumOff val="60000"/>
          </a:schemeClr>
        </a:solidFill>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21875074174920608"/>
          <c:w val="0.82916835361400065"/>
          <c:h val="0.62847435327946555"/>
        </c:manualLayout>
      </c:layout>
      <c:barChart>
        <c:barDir val="col"/>
        <c:grouping val="clustered"/>
        <c:ser>
          <c:idx val="0"/>
          <c:order val="0"/>
          <c:tx>
            <c:strRef>
              <c:f>'APROB Y REPROB POR AREAS CO (2)'!$B$61</c:f>
              <c:strCache>
                <c:ptCount val="1"/>
                <c:pt idx="0">
                  <c:v>0</c:v>
                </c:pt>
              </c:strCache>
            </c:strRef>
          </c:tx>
          <c:dLbls>
            <c:txPr>
              <a:bodyPr/>
              <a:lstStyle/>
              <a:p>
                <a:pPr>
                  <a:defRPr lang="en-US"/>
                </a:pPr>
                <a:endParaRPr lang="es-ES"/>
              </a:p>
            </c:txPr>
            <c:showVal val="1"/>
          </c:dLbls>
          <c:val>
            <c:numRef>
              <c:f>'APROB Y REPROB POR AREAS CO (2)'!$C$61:$T$61</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053952"/>
        <c:axId val="61076224"/>
      </c:barChart>
      <c:catAx>
        <c:axId val="61053952"/>
        <c:scaling>
          <c:orientation val="minMax"/>
        </c:scaling>
        <c:axPos val="b"/>
        <c:numFmt formatCode="General" sourceLinked="1"/>
        <c:tickLblPos val="nextTo"/>
        <c:txPr>
          <a:bodyPr/>
          <a:lstStyle/>
          <a:p>
            <a:pPr>
              <a:defRPr lang="en-US"/>
            </a:pPr>
            <a:endParaRPr lang="es-ES"/>
          </a:p>
        </c:txPr>
        <c:crossAx val="61076224"/>
        <c:crosses val="autoZero"/>
        <c:auto val="1"/>
        <c:lblAlgn val="ctr"/>
        <c:lblOffset val="100"/>
      </c:catAx>
      <c:valAx>
        <c:axId val="61076224"/>
        <c:scaling>
          <c:orientation val="minMax"/>
        </c:scaling>
        <c:axPos val="l"/>
        <c:majorGridlines/>
        <c:numFmt formatCode="0.00%" sourceLinked="1"/>
        <c:tickLblPos val="nextTo"/>
        <c:txPr>
          <a:bodyPr/>
          <a:lstStyle/>
          <a:p>
            <a:pPr>
              <a:defRPr lang="en-US"/>
            </a:pPr>
            <a:endParaRPr lang="es-ES"/>
          </a:p>
        </c:txPr>
        <c:crossAx val="61053952"/>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4"/>
          <c:w val="0.82916835361400065"/>
          <c:h val="0.65277999125160091"/>
        </c:manualLayout>
      </c:layout>
      <c:barChart>
        <c:barDir val="col"/>
        <c:grouping val="clustered"/>
        <c:ser>
          <c:idx val="0"/>
          <c:order val="0"/>
          <c:tx>
            <c:strRef>
              <c:f>'APROB Y REPROB POR AREAS CO (2)'!$B$62</c:f>
              <c:strCache>
                <c:ptCount val="1"/>
                <c:pt idx="0">
                  <c:v>0</c:v>
                </c:pt>
              </c:strCache>
            </c:strRef>
          </c:tx>
          <c:dLbls>
            <c:txPr>
              <a:bodyPr/>
              <a:lstStyle/>
              <a:p>
                <a:pPr>
                  <a:defRPr lang="en-US"/>
                </a:pPr>
                <a:endParaRPr lang="es-ES"/>
              </a:p>
            </c:txPr>
            <c:showVal val="1"/>
          </c:dLbls>
          <c:val>
            <c:numRef>
              <c:f>'APROB Y REPROB POR AREAS CO (2)'!$C$62:$T$62</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104512"/>
        <c:axId val="61106048"/>
      </c:barChart>
      <c:catAx>
        <c:axId val="61104512"/>
        <c:scaling>
          <c:orientation val="minMax"/>
        </c:scaling>
        <c:axPos val="b"/>
        <c:numFmt formatCode="General" sourceLinked="1"/>
        <c:tickLblPos val="nextTo"/>
        <c:txPr>
          <a:bodyPr/>
          <a:lstStyle/>
          <a:p>
            <a:pPr>
              <a:defRPr lang="en-US"/>
            </a:pPr>
            <a:endParaRPr lang="es-ES"/>
          </a:p>
        </c:txPr>
        <c:crossAx val="61106048"/>
        <c:crosses val="autoZero"/>
        <c:auto val="1"/>
        <c:lblAlgn val="ctr"/>
        <c:lblOffset val="100"/>
      </c:catAx>
      <c:valAx>
        <c:axId val="61106048"/>
        <c:scaling>
          <c:orientation val="minMax"/>
        </c:scaling>
        <c:axPos val="l"/>
        <c:majorGridlines/>
        <c:numFmt formatCode="0.00%" sourceLinked="1"/>
        <c:tickLblPos val="nextTo"/>
        <c:txPr>
          <a:bodyPr/>
          <a:lstStyle/>
          <a:p>
            <a:pPr>
              <a:defRPr lang="en-US"/>
            </a:pPr>
            <a:endParaRPr lang="es-ES"/>
          </a:p>
        </c:txPr>
        <c:crossAx val="61104512"/>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208364274829694"/>
          <c:y val="0.19444510377707244"/>
          <c:w val="0.81458499061073941"/>
          <c:h val="0.65277999125160091"/>
        </c:manualLayout>
      </c:layout>
      <c:barChart>
        <c:barDir val="col"/>
        <c:grouping val="clustered"/>
        <c:ser>
          <c:idx val="0"/>
          <c:order val="0"/>
          <c:tx>
            <c:strRef>
              <c:f>'APROB Y REPROB POR AREAS CO (2)'!$B$63</c:f>
              <c:strCache>
                <c:ptCount val="1"/>
                <c:pt idx="0">
                  <c:v>0</c:v>
                </c:pt>
              </c:strCache>
            </c:strRef>
          </c:tx>
          <c:val>
            <c:numRef>
              <c:f>'APROB Y REPROB POR AREAS CO (2)'!$C$63:$T$63</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162624"/>
        <c:axId val="61164160"/>
      </c:barChart>
      <c:catAx>
        <c:axId val="61162624"/>
        <c:scaling>
          <c:orientation val="minMax"/>
        </c:scaling>
        <c:axPos val="b"/>
        <c:numFmt formatCode="General" sourceLinked="1"/>
        <c:tickLblPos val="nextTo"/>
        <c:txPr>
          <a:bodyPr/>
          <a:lstStyle/>
          <a:p>
            <a:pPr>
              <a:defRPr lang="en-US"/>
            </a:pPr>
            <a:endParaRPr lang="es-ES"/>
          </a:p>
        </c:txPr>
        <c:crossAx val="61164160"/>
        <c:crosses val="autoZero"/>
        <c:auto val="1"/>
        <c:lblAlgn val="ctr"/>
        <c:lblOffset val="100"/>
      </c:catAx>
      <c:valAx>
        <c:axId val="61164160"/>
        <c:scaling>
          <c:orientation val="minMax"/>
        </c:scaling>
        <c:axPos val="l"/>
        <c:majorGridlines/>
        <c:numFmt formatCode="0.00%" sourceLinked="1"/>
        <c:tickLblPos val="nextTo"/>
        <c:txPr>
          <a:bodyPr/>
          <a:lstStyle/>
          <a:p>
            <a:pPr>
              <a:defRPr lang="en-US"/>
            </a:pPr>
            <a:endParaRPr lang="es-ES"/>
          </a:p>
        </c:txPr>
        <c:crossAx val="61162624"/>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2890625000000042"/>
          <c:y val="0.19444510377707244"/>
          <c:w val="0.83984375000000167"/>
          <c:h val="0.65277999125160091"/>
        </c:manualLayout>
      </c:layout>
      <c:barChart>
        <c:barDir val="col"/>
        <c:grouping val="clustered"/>
        <c:ser>
          <c:idx val="0"/>
          <c:order val="0"/>
          <c:tx>
            <c:strRef>
              <c:f>'APROB Y REPROB POR AREAS CO (2)'!$B$64</c:f>
              <c:strCache>
                <c:ptCount val="1"/>
                <c:pt idx="0">
                  <c:v>0</c:v>
                </c:pt>
              </c:strCache>
            </c:strRef>
          </c:tx>
          <c:dLbls>
            <c:txPr>
              <a:bodyPr/>
              <a:lstStyle/>
              <a:p>
                <a:pPr>
                  <a:defRPr lang="en-US"/>
                </a:pPr>
                <a:endParaRPr lang="es-ES"/>
              </a:p>
            </c:txPr>
            <c:showVal val="1"/>
          </c:dLbls>
          <c:val>
            <c:numRef>
              <c:f>'APROB Y REPROB POR AREAS CO (2)'!$C$64:$T$64</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176064"/>
        <c:axId val="61190144"/>
      </c:barChart>
      <c:catAx>
        <c:axId val="61176064"/>
        <c:scaling>
          <c:orientation val="minMax"/>
        </c:scaling>
        <c:axPos val="b"/>
        <c:numFmt formatCode="General" sourceLinked="1"/>
        <c:tickLblPos val="nextTo"/>
        <c:txPr>
          <a:bodyPr/>
          <a:lstStyle/>
          <a:p>
            <a:pPr>
              <a:defRPr lang="en-US"/>
            </a:pPr>
            <a:endParaRPr lang="es-ES"/>
          </a:p>
        </c:txPr>
        <c:crossAx val="61190144"/>
        <c:crosses val="autoZero"/>
        <c:auto val="1"/>
        <c:lblAlgn val="ctr"/>
        <c:lblOffset val="100"/>
      </c:catAx>
      <c:valAx>
        <c:axId val="61190144"/>
        <c:scaling>
          <c:orientation val="minMax"/>
        </c:scaling>
        <c:axPos val="l"/>
        <c:majorGridlines/>
        <c:numFmt formatCode="0.00%" sourceLinked="1"/>
        <c:tickLblPos val="nextTo"/>
        <c:txPr>
          <a:bodyPr/>
          <a:lstStyle/>
          <a:p>
            <a:pPr>
              <a:defRPr lang="en-US"/>
            </a:pPr>
            <a:endParaRPr lang="es-ES"/>
          </a:p>
        </c:txPr>
        <c:crossAx val="61176064"/>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161972829875963"/>
          <c:y val="0.19444510377707244"/>
          <c:w val="0.85563453836320935"/>
          <c:h val="0.65277999125160091"/>
        </c:manualLayout>
      </c:layout>
      <c:barChart>
        <c:barDir val="col"/>
        <c:grouping val="clustered"/>
        <c:ser>
          <c:idx val="0"/>
          <c:order val="0"/>
          <c:tx>
            <c:strRef>
              <c:f>'APROB Y REPROB POR AREAS CO (2)'!$B$65</c:f>
              <c:strCache>
                <c:ptCount val="1"/>
                <c:pt idx="0">
                  <c:v>0</c:v>
                </c:pt>
              </c:strCache>
            </c:strRef>
          </c:tx>
          <c:dLbls>
            <c:txPr>
              <a:bodyPr/>
              <a:lstStyle/>
              <a:p>
                <a:pPr>
                  <a:defRPr lang="en-US"/>
                </a:pPr>
                <a:endParaRPr lang="es-ES"/>
              </a:p>
            </c:txPr>
            <c:showVal val="1"/>
          </c:dLbls>
          <c:val>
            <c:numRef>
              <c:f>'APROB Y REPROB POR AREAS CO (2)'!$C$65:$T$65</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218176"/>
        <c:axId val="61224064"/>
      </c:barChart>
      <c:catAx>
        <c:axId val="61218176"/>
        <c:scaling>
          <c:orientation val="minMax"/>
        </c:scaling>
        <c:axPos val="b"/>
        <c:numFmt formatCode="General" sourceLinked="1"/>
        <c:tickLblPos val="nextTo"/>
        <c:txPr>
          <a:bodyPr/>
          <a:lstStyle/>
          <a:p>
            <a:pPr>
              <a:defRPr lang="en-US"/>
            </a:pPr>
            <a:endParaRPr lang="es-ES"/>
          </a:p>
        </c:txPr>
        <c:crossAx val="61224064"/>
        <c:crosses val="autoZero"/>
        <c:auto val="1"/>
        <c:lblAlgn val="ctr"/>
        <c:lblOffset val="100"/>
      </c:catAx>
      <c:valAx>
        <c:axId val="61224064"/>
        <c:scaling>
          <c:orientation val="minMax"/>
        </c:scaling>
        <c:axPos val="l"/>
        <c:majorGridlines/>
        <c:numFmt formatCode="0.00%" sourceLinked="1"/>
        <c:tickLblPos val="nextTo"/>
        <c:txPr>
          <a:bodyPr/>
          <a:lstStyle/>
          <a:p>
            <a:pPr>
              <a:defRPr lang="en-US"/>
            </a:pPr>
            <a:endParaRPr lang="es-ES"/>
          </a:p>
        </c:txPr>
        <c:crossAx val="61218176"/>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692946058091343"/>
          <c:y val="0.19444510377707244"/>
          <c:w val="0.82987551867220122"/>
          <c:h val="0.65277999125160091"/>
        </c:manualLayout>
      </c:layout>
      <c:barChart>
        <c:barDir val="col"/>
        <c:grouping val="clustered"/>
        <c:ser>
          <c:idx val="0"/>
          <c:order val="0"/>
          <c:tx>
            <c:strRef>
              <c:f>'APROB Y REPROB POR AREAS CO (2)'!$B$66</c:f>
              <c:strCache>
                <c:ptCount val="1"/>
                <c:pt idx="0">
                  <c:v>0</c:v>
                </c:pt>
              </c:strCache>
            </c:strRef>
          </c:tx>
          <c:dLbls>
            <c:txPr>
              <a:bodyPr/>
              <a:lstStyle/>
              <a:p>
                <a:pPr>
                  <a:defRPr lang="en-US"/>
                </a:pPr>
                <a:endParaRPr lang="es-ES"/>
              </a:p>
            </c:txPr>
            <c:showVal val="1"/>
          </c:dLbls>
          <c:val>
            <c:numRef>
              <c:f>'APROB Y REPROB POR AREAS CO (2)'!$C$66:$T$66</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248256"/>
        <c:axId val="61249792"/>
      </c:barChart>
      <c:catAx>
        <c:axId val="61248256"/>
        <c:scaling>
          <c:orientation val="minMax"/>
        </c:scaling>
        <c:axPos val="b"/>
        <c:numFmt formatCode="General" sourceLinked="1"/>
        <c:tickLblPos val="nextTo"/>
        <c:txPr>
          <a:bodyPr/>
          <a:lstStyle/>
          <a:p>
            <a:pPr>
              <a:defRPr lang="en-US"/>
            </a:pPr>
            <a:endParaRPr lang="es-ES"/>
          </a:p>
        </c:txPr>
        <c:crossAx val="61249792"/>
        <c:crosses val="autoZero"/>
        <c:auto val="1"/>
        <c:lblAlgn val="ctr"/>
        <c:lblOffset val="100"/>
      </c:catAx>
      <c:valAx>
        <c:axId val="61249792"/>
        <c:scaling>
          <c:orientation val="minMax"/>
        </c:scaling>
        <c:axPos val="l"/>
        <c:majorGridlines/>
        <c:numFmt formatCode="0.00%" sourceLinked="1"/>
        <c:tickLblPos val="nextTo"/>
        <c:txPr>
          <a:bodyPr/>
          <a:lstStyle/>
          <a:p>
            <a:pPr>
              <a:defRPr lang="en-US"/>
            </a:pPr>
            <a:endParaRPr lang="es-ES"/>
          </a:p>
        </c:txPr>
        <c:crossAx val="61248256"/>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4"/>
          <c:w val="0.82916835361400065"/>
          <c:h val="0.65277999125160091"/>
        </c:manualLayout>
      </c:layout>
      <c:barChart>
        <c:barDir val="col"/>
        <c:grouping val="clustered"/>
        <c:ser>
          <c:idx val="0"/>
          <c:order val="0"/>
          <c:tx>
            <c:strRef>
              <c:f>'APROB Y REPROB POR AREAS CO (2)'!$B$67</c:f>
              <c:strCache>
                <c:ptCount val="1"/>
                <c:pt idx="0">
                  <c:v>0</c:v>
                </c:pt>
              </c:strCache>
            </c:strRef>
          </c:tx>
          <c:dLbls>
            <c:txPr>
              <a:bodyPr/>
              <a:lstStyle/>
              <a:p>
                <a:pPr>
                  <a:defRPr lang="en-US"/>
                </a:pPr>
                <a:endParaRPr lang="es-ES"/>
              </a:p>
            </c:txPr>
            <c:showVal val="1"/>
          </c:dLbls>
          <c:val>
            <c:numRef>
              <c:f>'APROB Y REPROB POR AREAS CO (2)'!$C$67:$T$67</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273984"/>
        <c:axId val="61275520"/>
      </c:barChart>
      <c:catAx>
        <c:axId val="61273984"/>
        <c:scaling>
          <c:orientation val="minMax"/>
        </c:scaling>
        <c:axPos val="b"/>
        <c:numFmt formatCode="General" sourceLinked="1"/>
        <c:tickLblPos val="nextTo"/>
        <c:txPr>
          <a:bodyPr/>
          <a:lstStyle/>
          <a:p>
            <a:pPr>
              <a:defRPr lang="en-US"/>
            </a:pPr>
            <a:endParaRPr lang="es-ES"/>
          </a:p>
        </c:txPr>
        <c:crossAx val="61275520"/>
        <c:crosses val="autoZero"/>
        <c:auto val="1"/>
        <c:lblAlgn val="ctr"/>
        <c:lblOffset val="100"/>
      </c:catAx>
      <c:valAx>
        <c:axId val="61275520"/>
        <c:scaling>
          <c:orientation val="minMax"/>
        </c:scaling>
        <c:axPos val="l"/>
        <c:majorGridlines/>
        <c:numFmt formatCode="0.00%" sourceLinked="1"/>
        <c:tickLblPos val="nextTo"/>
        <c:txPr>
          <a:bodyPr/>
          <a:lstStyle/>
          <a:p>
            <a:pPr>
              <a:defRPr lang="en-US"/>
            </a:pPr>
            <a:endParaRPr lang="es-ES"/>
          </a:p>
        </c:txPr>
        <c:crossAx val="61273984"/>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4"/>
          <c:w val="0.82916835361400065"/>
          <c:h val="0.65277999125160091"/>
        </c:manualLayout>
      </c:layout>
      <c:barChart>
        <c:barDir val="col"/>
        <c:grouping val="clustered"/>
        <c:ser>
          <c:idx val="0"/>
          <c:order val="0"/>
          <c:tx>
            <c:strRef>
              <c:f>'APROB Y REPROB POR AREAS CO (2)'!$B$68</c:f>
              <c:strCache>
                <c:ptCount val="1"/>
                <c:pt idx="0">
                  <c:v>0</c:v>
                </c:pt>
              </c:strCache>
            </c:strRef>
          </c:tx>
          <c:dLbls>
            <c:txPr>
              <a:bodyPr/>
              <a:lstStyle/>
              <a:p>
                <a:pPr>
                  <a:defRPr lang="en-US"/>
                </a:pPr>
                <a:endParaRPr lang="es-ES"/>
              </a:p>
            </c:txPr>
            <c:showVal val="1"/>
          </c:dLbls>
          <c:val>
            <c:numRef>
              <c:f>'APROB Y REPROB POR AREAS CO (2)'!$C$68:$T$68</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291520"/>
        <c:axId val="61317888"/>
      </c:barChart>
      <c:catAx>
        <c:axId val="61291520"/>
        <c:scaling>
          <c:orientation val="minMax"/>
        </c:scaling>
        <c:axPos val="b"/>
        <c:numFmt formatCode="General" sourceLinked="1"/>
        <c:tickLblPos val="nextTo"/>
        <c:txPr>
          <a:bodyPr/>
          <a:lstStyle/>
          <a:p>
            <a:pPr>
              <a:defRPr lang="en-US"/>
            </a:pPr>
            <a:endParaRPr lang="es-ES"/>
          </a:p>
        </c:txPr>
        <c:crossAx val="61317888"/>
        <c:crosses val="autoZero"/>
        <c:auto val="1"/>
        <c:lblAlgn val="ctr"/>
        <c:lblOffset val="100"/>
      </c:catAx>
      <c:valAx>
        <c:axId val="61317888"/>
        <c:scaling>
          <c:orientation val="minMax"/>
        </c:scaling>
        <c:axPos val="l"/>
        <c:majorGridlines/>
        <c:numFmt formatCode="0.00%" sourceLinked="1"/>
        <c:tickLblPos val="nextTo"/>
        <c:txPr>
          <a:bodyPr/>
          <a:lstStyle/>
          <a:p>
            <a:pPr>
              <a:defRPr lang="en-US"/>
            </a:pPr>
            <a:endParaRPr lang="es-ES"/>
          </a:p>
        </c:txPr>
        <c:crossAx val="61291520"/>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4"/>
          <c:w val="0.82916835361400065"/>
          <c:h val="0.65277999125160091"/>
        </c:manualLayout>
      </c:layout>
      <c:barChart>
        <c:barDir val="col"/>
        <c:grouping val="clustered"/>
        <c:ser>
          <c:idx val="0"/>
          <c:order val="0"/>
          <c:tx>
            <c:strRef>
              <c:f>'APROB Y REPROB POR AREAS CO (2)'!$B$69</c:f>
              <c:strCache>
                <c:ptCount val="1"/>
                <c:pt idx="0">
                  <c:v>0</c:v>
                </c:pt>
              </c:strCache>
            </c:strRef>
          </c:tx>
          <c:dLbls>
            <c:txPr>
              <a:bodyPr/>
              <a:lstStyle/>
              <a:p>
                <a:pPr>
                  <a:defRPr lang="en-US"/>
                </a:pPr>
                <a:endParaRPr lang="es-ES"/>
              </a:p>
            </c:txPr>
            <c:showVal val="1"/>
          </c:dLbls>
          <c:val>
            <c:numRef>
              <c:f>'APROB Y REPROB POR AREAS CO (2)'!$C$69:$T$69</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333888"/>
        <c:axId val="61335424"/>
      </c:barChart>
      <c:catAx>
        <c:axId val="61333888"/>
        <c:scaling>
          <c:orientation val="minMax"/>
        </c:scaling>
        <c:axPos val="b"/>
        <c:numFmt formatCode="General" sourceLinked="1"/>
        <c:tickLblPos val="nextTo"/>
        <c:txPr>
          <a:bodyPr/>
          <a:lstStyle/>
          <a:p>
            <a:pPr>
              <a:defRPr lang="en-US"/>
            </a:pPr>
            <a:endParaRPr lang="es-ES"/>
          </a:p>
        </c:txPr>
        <c:crossAx val="61335424"/>
        <c:crosses val="autoZero"/>
        <c:auto val="1"/>
        <c:lblAlgn val="ctr"/>
        <c:lblOffset val="100"/>
      </c:catAx>
      <c:valAx>
        <c:axId val="61335424"/>
        <c:scaling>
          <c:orientation val="minMax"/>
        </c:scaling>
        <c:axPos val="l"/>
        <c:majorGridlines/>
        <c:numFmt formatCode="0.00%" sourceLinked="1"/>
        <c:tickLblPos val="nextTo"/>
        <c:txPr>
          <a:bodyPr/>
          <a:lstStyle/>
          <a:p>
            <a:pPr>
              <a:defRPr lang="en-US"/>
            </a:pPr>
            <a:endParaRPr lang="es-ES"/>
          </a:p>
        </c:txPr>
        <c:crossAx val="61333888"/>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4"/>
          <c:w val="0.82916835361400065"/>
          <c:h val="0.65277999125160091"/>
        </c:manualLayout>
      </c:layout>
      <c:barChart>
        <c:barDir val="col"/>
        <c:grouping val="clustered"/>
        <c:ser>
          <c:idx val="0"/>
          <c:order val="0"/>
          <c:tx>
            <c:strRef>
              <c:f>'APROB Y REPROB POR AREAS CO (2)'!$B$70</c:f>
              <c:strCache>
                <c:ptCount val="1"/>
                <c:pt idx="0">
                  <c:v>0</c:v>
                </c:pt>
              </c:strCache>
            </c:strRef>
          </c:tx>
          <c:dLbls>
            <c:txPr>
              <a:bodyPr/>
              <a:lstStyle/>
              <a:p>
                <a:pPr>
                  <a:defRPr lang="en-US"/>
                </a:pPr>
                <a:endParaRPr lang="es-ES"/>
              </a:p>
            </c:txPr>
            <c:showVal val="1"/>
          </c:dLbls>
          <c:val>
            <c:numRef>
              <c:f>'APROB Y REPROB POR AREAS CO (2)'!$C$70:$T$70</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384192"/>
        <c:axId val="61385728"/>
      </c:barChart>
      <c:catAx>
        <c:axId val="61384192"/>
        <c:scaling>
          <c:orientation val="minMax"/>
        </c:scaling>
        <c:axPos val="b"/>
        <c:numFmt formatCode="General" sourceLinked="1"/>
        <c:tickLblPos val="nextTo"/>
        <c:txPr>
          <a:bodyPr/>
          <a:lstStyle/>
          <a:p>
            <a:pPr>
              <a:defRPr lang="en-US"/>
            </a:pPr>
            <a:endParaRPr lang="es-ES"/>
          </a:p>
        </c:txPr>
        <c:crossAx val="61385728"/>
        <c:crosses val="autoZero"/>
        <c:auto val="1"/>
        <c:lblAlgn val="ctr"/>
        <c:lblOffset val="100"/>
      </c:catAx>
      <c:valAx>
        <c:axId val="61385728"/>
        <c:scaling>
          <c:orientation val="minMax"/>
        </c:scaling>
        <c:axPos val="l"/>
        <c:majorGridlines/>
        <c:numFmt formatCode="0.00%" sourceLinked="1"/>
        <c:tickLblPos val="nextTo"/>
        <c:txPr>
          <a:bodyPr/>
          <a:lstStyle/>
          <a:p>
            <a:pPr>
              <a:defRPr lang="en-US"/>
            </a:pPr>
            <a:endParaRPr lang="es-ES"/>
          </a:p>
        </c:txPr>
        <c:crossAx val="61384192"/>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layout/>
      <c:txPr>
        <a:bodyPr/>
        <a:lstStyle/>
        <a:p>
          <a:pPr>
            <a:defRPr lang="en-US"/>
          </a:pPr>
          <a:endParaRPr lang="es-ES"/>
        </a:p>
      </c:txPr>
    </c:title>
    <c:plotArea>
      <c:layout>
        <c:manualLayout>
          <c:layoutTarget val="inner"/>
          <c:xMode val="edge"/>
          <c:yMode val="edge"/>
          <c:x val="0.13750027974503529"/>
          <c:y val="0.19444510377707244"/>
          <c:w val="0.82916835361400065"/>
          <c:h val="0.65277999125160091"/>
        </c:manualLayout>
      </c:layout>
      <c:barChart>
        <c:barDir val="col"/>
        <c:grouping val="clustered"/>
        <c:ser>
          <c:idx val="0"/>
          <c:order val="0"/>
          <c:tx>
            <c:strRef>
              <c:f>'APROB Y REPROB POR AREAS CO (2)'!$B$53</c:f>
              <c:strCache>
                <c:ptCount val="1"/>
                <c:pt idx="0">
                  <c:v>0</c:v>
                </c:pt>
              </c:strCache>
            </c:strRef>
          </c:tx>
          <c:dLbls>
            <c:txPr>
              <a:bodyPr/>
              <a:lstStyle/>
              <a:p>
                <a:pPr>
                  <a:defRPr lang="en-US"/>
                </a:pPr>
                <a:endParaRPr lang="es-ES"/>
              </a:p>
            </c:txPr>
            <c:showVal val="1"/>
          </c:dLbls>
          <c:val>
            <c:numRef>
              <c:f>'APROB Y REPROB POR AREAS CO (2)'!$C$53:$T$53</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0413824"/>
        <c:axId val="60415360"/>
      </c:barChart>
      <c:catAx>
        <c:axId val="60413824"/>
        <c:scaling>
          <c:orientation val="minMax"/>
        </c:scaling>
        <c:axPos val="b"/>
        <c:numFmt formatCode="General" sourceLinked="1"/>
        <c:tickLblPos val="nextTo"/>
        <c:txPr>
          <a:bodyPr/>
          <a:lstStyle/>
          <a:p>
            <a:pPr>
              <a:defRPr lang="en-US"/>
            </a:pPr>
            <a:endParaRPr lang="es-ES"/>
          </a:p>
        </c:txPr>
        <c:crossAx val="60415360"/>
        <c:crosses val="autoZero"/>
        <c:auto val="1"/>
        <c:lblAlgn val="ctr"/>
        <c:lblOffset val="100"/>
      </c:catAx>
      <c:valAx>
        <c:axId val="60415360"/>
        <c:scaling>
          <c:orientation val="minMax"/>
        </c:scaling>
        <c:axPos val="l"/>
        <c:majorGridlines/>
        <c:numFmt formatCode="0.00%" sourceLinked="1"/>
        <c:tickLblPos val="nextTo"/>
        <c:txPr>
          <a:bodyPr/>
          <a:lstStyle/>
          <a:p>
            <a:pPr>
              <a:defRPr lang="en-US"/>
            </a:pPr>
            <a:endParaRPr lang="es-ES"/>
          </a:p>
        </c:txPr>
        <c:crossAx val="60413824"/>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4"/>
          <c:w val="0.82916835361400065"/>
          <c:h val="0.65277999125160091"/>
        </c:manualLayout>
      </c:layout>
      <c:barChart>
        <c:barDir val="col"/>
        <c:grouping val="clustered"/>
        <c:ser>
          <c:idx val="0"/>
          <c:order val="0"/>
          <c:tx>
            <c:strRef>
              <c:f>'APROB Y REPROB POR AREAS CO (2)'!$B$71</c:f>
              <c:strCache>
                <c:ptCount val="1"/>
                <c:pt idx="0">
                  <c:v>0</c:v>
                </c:pt>
              </c:strCache>
            </c:strRef>
          </c:tx>
          <c:dLbls>
            <c:txPr>
              <a:bodyPr/>
              <a:lstStyle/>
              <a:p>
                <a:pPr>
                  <a:defRPr lang="en-US"/>
                </a:pPr>
                <a:endParaRPr lang="es-ES"/>
              </a:p>
            </c:txPr>
            <c:showVal val="1"/>
          </c:dLbls>
          <c:val>
            <c:numRef>
              <c:f>'APROB Y REPROB POR AREAS CO (2)'!$C$71:$T$71</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401728"/>
        <c:axId val="61432192"/>
      </c:barChart>
      <c:catAx>
        <c:axId val="61401728"/>
        <c:scaling>
          <c:orientation val="minMax"/>
        </c:scaling>
        <c:axPos val="b"/>
        <c:numFmt formatCode="General" sourceLinked="1"/>
        <c:tickLblPos val="nextTo"/>
        <c:txPr>
          <a:bodyPr/>
          <a:lstStyle/>
          <a:p>
            <a:pPr>
              <a:defRPr lang="en-US"/>
            </a:pPr>
            <a:endParaRPr lang="es-ES"/>
          </a:p>
        </c:txPr>
        <c:crossAx val="61432192"/>
        <c:crosses val="autoZero"/>
        <c:auto val="1"/>
        <c:lblAlgn val="ctr"/>
        <c:lblOffset val="100"/>
      </c:catAx>
      <c:valAx>
        <c:axId val="61432192"/>
        <c:scaling>
          <c:orientation val="minMax"/>
        </c:scaling>
        <c:axPos val="l"/>
        <c:majorGridlines/>
        <c:numFmt formatCode="0.00%" sourceLinked="1"/>
        <c:tickLblPos val="nextTo"/>
        <c:txPr>
          <a:bodyPr/>
          <a:lstStyle/>
          <a:p>
            <a:pPr>
              <a:defRPr lang="en-US"/>
            </a:pPr>
            <a:endParaRPr lang="es-ES"/>
          </a:p>
        </c:txPr>
        <c:crossAx val="61401728"/>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4"/>
          <c:w val="0.82916835361400065"/>
          <c:h val="0.65277999125160091"/>
        </c:manualLayout>
      </c:layout>
      <c:barChart>
        <c:barDir val="col"/>
        <c:grouping val="clustered"/>
        <c:ser>
          <c:idx val="0"/>
          <c:order val="0"/>
          <c:tx>
            <c:strRef>
              <c:f>'APROB Y REPROB POR AREAS CO (2)'!$B$72</c:f>
              <c:strCache>
                <c:ptCount val="1"/>
                <c:pt idx="0">
                  <c:v>0</c:v>
                </c:pt>
              </c:strCache>
            </c:strRef>
          </c:tx>
          <c:dLbls>
            <c:txPr>
              <a:bodyPr/>
              <a:lstStyle/>
              <a:p>
                <a:pPr>
                  <a:defRPr lang="en-US"/>
                </a:pPr>
                <a:endParaRPr lang="es-ES"/>
              </a:p>
            </c:txPr>
            <c:showVal val="1"/>
          </c:dLbls>
          <c:val>
            <c:numRef>
              <c:f>'APROB Y REPROB POR AREAS CO (2)'!$C$72:$T$72</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460864"/>
        <c:axId val="61462400"/>
      </c:barChart>
      <c:catAx>
        <c:axId val="61460864"/>
        <c:scaling>
          <c:orientation val="minMax"/>
        </c:scaling>
        <c:axPos val="b"/>
        <c:numFmt formatCode="General" sourceLinked="1"/>
        <c:tickLblPos val="nextTo"/>
        <c:txPr>
          <a:bodyPr/>
          <a:lstStyle/>
          <a:p>
            <a:pPr>
              <a:defRPr lang="en-US"/>
            </a:pPr>
            <a:endParaRPr lang="es-ES"/>
          </a:p>
        </c:txPr>
        <c:crossAx val="61462400"/>
        <c:crosses val="autoZero"/>
        <c:auto val="1"/>
        <c:lblAlgn val="ctr"/>
        <c:lblOffset val="100"/>
      </c:catAx>
      <c:valAx>
        <c:axId val="61462400"/>
        <c:scaling>
          <c:orientation val="minMax"/>
        </c:scaling>
        <c:axPos val="l"/>
        <c:majorGridlines/>
        <c:numFmt formatCode="0.00%" sourceLinked="1"/>
        <c:tickLblPos val="nextTo"/>
        <c:txPr>
          <a:bodyPr/>
          <a:lstStyle/>
          <a:p>
            <a:pPr>
              <a:defRPr lang="en-US"/>
            </a:pPr>
            <a:endParaRPr lang="es-ES"/>
          </a:p>
        </c:txPr>
        <c:crossAx val="61460864"/>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4"/>
          <c:w val="0.82916835361400065"/>
          <c:h val="0.65277999125160091"/>
        </c:manualLayout>
      </c:layout>
      <c:barChart>
        <c:barDir val="col"/>
        <c:grouping val="clustered"/>
        <c:ser>
          <c:idx val="0"/>
          <c:order val="0"/>
          <c:tx>
            <c:strRef>
              <c:f>'APROB Y REPROB POR AREAS CO (2)'!$B$73</c:f>
              <c:strCache>
                <c:ptCount val="1"/>
                <c:pt idx="0">
                  <c:v>0</c:v>
                </c:pt>
              </c:strCache>
            </c:strRef>
          </c:tx>
          <c:dLbls>
            <c:txPr>
              <a:bodyPr/>
              <a:lstStyle/>
              <a:p>
                <a:pPr>
                  <a:defRPr lang="en-US"/>
                </a:pPr>
                <a:endParaRPr lang="es-ES"/>
              </a:p>
            </c:txPr>
            <c:showVal val="1"/>
          </c:dLbls>
          <c:val>
            <c:numRef>
              <c:f>'APROB Y REPROB POR AREAS CO (2)'!$C$73:$T$73</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482496"/>
        <c:axId val="61484032"/>
      </c:barChart>
      <c:catAx>
        <c:axId val="61482496"/>
        <c:scaling>
          <c:orientation val="minMax"/>
        </c:scaling>
        <c:axPos val="b"/>
        <c:numFmt formatCode="General" sourceLinked="1"/>
        <c:tickLblPos val="nextTo"/>
        <c:txPr>
          <a:bodyPr/>
          <a:lstStyle/>
          <a:p>
            <a:pPr>
              <a:defRPr lang="en-US"/>
            </a:pPr>
            <a:endParaRPr lang="es-ES"/>
          </a:p>
        </c:txPr>
        <c:crossAx val="61484032"/>
        <c:crosses val="autoZero"/>
        <c:auto val="1"/>
        <c:lblAlgn val="ctr"/>
        <c:lblOffset val="100"/>
      </c:catAx>
      <c:valAx>
        <c:axId val="61484032"/>
        <c:scaling>
          <c:orientation val="minMax"/>
        </c:scaling>
        <c:axPos val="l"/>
        <c:majorGridlines/>
        <c:numFmt formatCode="0.00%" sourceLinked="1"/>
        <c:tickLblPos val="nextTo"/>
        <c:txPr>
          <a:bodyPr/>
          <a:lstStyle/>
          <a:p>
            <a:pPr>
              <a:defRPr lang="en-US"/>
            </a:pPr>
            <a:endParaRPr lang="es-ES"/>
          </a:p>
        </c:txPr>
        <c:crossAx val="61482496"/>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4"/>
          <c:w val="0.82916835361400065"/>
          <c:h val="0.65277999125160091"/>
        </c:manualLayout>
      </c:layout>
      <c:barChart>
        <c:barDir val="col"/>
        <c:grouping val="clustered"/>
        <c:ser>
          <c:idx val="0"/>
          <c:order val="0"/>
          <c:tx>
            <c:strRef>
              <c:f>'APROB Y REPROB POR AREAS CO (2)'!$B$74</c:f>
              <c:strCache>
                <c:ptCount val="1"/>
                <c:pt idx="0">
                  <c:v>0</c:v>
                </c:pt>
              </c:strCache>
            </c:strRef>
          </c:tx>
          <c:dLbls>
            <c:txPr>
              <a:bodyPr/>
              <a:lstStyle/>
              <a:p>
                <a:pPr>
                  <a:defRPr lang="en-US"/>
                </a:pPr>
                <a:endParaRPr lang="es-ES"/>
              </a:p>
            </c:txPr>
            <c:showVal val="1"/>
          </c:dLbls>
          <c:val>
            <c:numRef>
              <c:f>'APROB Y REPROB POR AREAS CO (2)'!$C$74:$T$74</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512320"/>
        <c:axId val="61518208"/>
      </c:barChart>
      <c:catAx>
        <c:axId val="61512320"/>
        <c:scaling>
          <c:orientation val="minMax"/>
        </c:scaling>
        <c:axPos val="b"/>
        <c:numFmt formatCode="General" sourceLinked="1"/>
        <c:tickLblPos val="nextTo"/>
        <c:txPr>
          <a:bodyPr/>
          <a:lstStyle/>
          <a:p>
            <a:pPr>
              <a:defRPr lang="en-US"/>
            </a:pPr>
            <a:endParaRPr lang="es-ES"/>
          </a:p>
        </c:txPr>
        <c:crossAx val="61518208"/>
        <c:crosses val="autoZero"/>
        <c:auto val="1"/>
        <c:lblAlgn val="ctr"/>
        <c:lblOffset val="100"/>
      </c:catAx>
      <c:valAx>
        <c:axId val="61518208"/>
        <c:scaling>
          <c:orientation val="minMax"/>
        </c:scaling>
        <c:axPos val="l"/>
        <c:majorGridlines/>
        <c:numFmt formatCode="0.00%" sourceLinked="1"/>
        <c:tickLblPos val="nextTo"/>
        <c:txPr>
          <a:bodyPr/>
          <a:lstStyle/>
          <a:p>
            <a:pPr>
              <a:defRPr lang="en-US"/>
            </a:pPr>
            <a:endParaRPr lang="es-ES"/>
          </a:p>
        </c:txPr>
        <c:crossAx val="61512320"/>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208364274829694"/>
          <c:y val="0.19444510377707244"/>
          <c:w val="0.81458499061073941"/>
          <c:h val="0.65277999125160091"/>
        </c:manualLayout>
      </c:layout>
      <c:barChart>
        <c:barDir val="col"/>
        <c:grouping val="clustered"/>
        <c:ser>
          <c:idx val="0"/>
          <c:order val="0"/>
          <c:tx>
            <c:strRef>
              <c:f>'APROB Y REPROB POR AREAS CO (2)'!$B$75</c:f>
              <c:strCache>
                <c:ptCount val="1"/>
                <c:pt idx="0">
                  <c:v>0</c:v>
                </c:pt>
              </c:strCache>
            </c:strRef>
          </c:tx>
          <c:val>
            <c:numRef>
              <c:f>'APROB Y REPROB POR AREAS CO (2)'!$C$75:$T$75</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529472"/>
        <c:axId val="61564032"/>
      </c:barChart>
      <c:catAx>
        <c:axId val="61529472"/>
        <c:scaling>
          <c:orientation val="minMax"/>
        </c:scaling>
        <c:axPos val="b"/>
        <c:numFmt formatCode="General" sourceLinked="1"/>
        <c:tickLblPos val="nextTo"/>
        <c:txPr>
          <a:bodyPr/>
          <a:lstStyle/>
          <a:p>
            <a:pPr>
              <a:defRPr lang="en-US"/>
            </a:pPr>
            <a:endParaRPr lang="es-ES"/>
          </a:p>
        </c:txPr>
        <c:crossAx val="61564032"/>
        <c:crosses val="autoZero"/>
        <c:auto val="1"/>
        <c:lblAlgn val="ctr"/>
        <c:lblOffset val="100"/>
      </c:catAx>
      <c:valAx>
        <c:axId val="61564032"/>
        <c:scaling>
          <c:orientation val="minMax"/>
        </c:scaling>
        <c:axPos val="l"/>
        <c:majorGridlines/>
        <c:numFmt formatCode="0.00%" sourceLinked="1"/>
        <c:tickLblPos val="nextTo"/>
        <c:txPr>
          <a:bodyPr/>
          <a:lstStyle/>
          <a:p>
            <a:pPr>
              <a:defRPr lang="en-US"/>
            </a:pPr>
            <a:endParaRPr lang="es-ES"/>
          </a:p>
        </c:txPr>
        <c:crossAx val="61529472"/>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208364274829694"/>
          <c:y val="0.19444510377707244"/>
          <c:w val="0.81458499061073941"/>
          <c:h val="0.65277999125160091"/>
        </c:manualLayout>
      </c:layout>
      <c:barChart>
        <c:barDir val="col"/>
        <c:grouping val="clustered"/>
        <c:ser>
          <c:idx val="0"/>
          <c:order val="0"/>
          <c:tx>
            <c:strRef>
              <c:f>'APROB Y REPROB POR AREAS CO (2)'!$B$76</c:f>
              <c:strCache>
                <c:ptCount val="1"/>
                <c:pt idx="0">
                  <c:v>0</c:v>
                </c:pt>
              </c:strCache>
            </c:strRef>
          </c:tx>
          <c:val>
            <c:numRef>
              <c:f>'APROB Y REPROB POR AREAS CO (2)'!$C$76:$T$76</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595648"/>
        <c:axId val="61597184"/>
      </c:barChart>
      <c:catAx>
        <c:axId val="61595648"/>
        <c:scaling>
          <c:orientation val="minMax"/>
        </c:scaling>
        <c:axPos val="b"/>
        <c:numFmt formatCode="General" sourceLinked="1"/>
        <c:tickLblPos val="nextTo"/>
        <c:txPr>
          <a:bodyPr/>
          <a:lstStyle/>
          <a:p>
            <a:pPr>
              <a:defRPr lang="en-US"/>
            </a:pPr>
            <a:endParaRPr lang="es-ES"/>
          </a:p>
        </c:txPr>
        <c:crossAx val="61597184"/>
        <c:crosses val="autoZero"/>
        <c:auto val="1"/>
        <c:lblAlgn val="ctr"/>
        <c:lblOffset val="100"/>
      </c:catAx>
      <c:valAx>
        <c:axId val="61597184"/>
        <c:scaling>
          <c:orientation val="minMax"/>
        </c:scaling>
        <c:axPos val="l"/>
        <c:majorGridlines/>
        <c:numFmt formatCode="0.00%" sourceLinked="1"/>
        <c:tickLblPos val="nextTo"/>
        <c:txPr>
          <a:bodyPr/>
          <a:lstStyle/>
          <a:p>
            <a:pPr>
              <a:defRPr lang="en-US"/>
            </a:pPr>
            <a:endParaRPr lang="es-ES"/>
          </a:p>
        </c:txPr>
        <c:crossAx val="61595648"/>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208364274829694"/>
          <c:y val="0.19444510377707244"/>
          <c:w val="0.81458499061073941"/>
          <c:h val="0.65277999125160091"/>
        </c:manualLayout>
      </c:layout>
      <c:barChart>
        <c:barDir val="col"/>
        <c:grouping val="clustered"/>
        <c:ser>
          <c:idx val="0"/>
          <c:order val="0"/>
          <c:tx>
            <c:strRef>
              <c:f>'APROB Y REPROB POR AREAS CO (2)'!$B$77</c:f>
              <c:strCache>
                <c:ptCount val="1"/>
                <c:pt idx="0">
                  <c:v>0</c:v>
                </c:pt>
              </c:strCache>
            </c:strRef>
          </c:tx>
          <c:val>
            <c:numRef>
              <c:f>'APROB Y REPROB POR AREAS CO (2)'!$C$77:$T$77</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625088"/>
        <c:axId val="61626624"/>
      </c:barChart>
      <c:catAx>
        <c:axId val="61625088"/>
        <c:scaling>
          <c:orientation val="minMax"/>
        </c:scaling>
        <c:axPos val="b"/>
        <c:numFmt formatCode="General" sourceLinked="1"/>
        <c:tickLblPos val="nextTo"/>
        <c:txPr>
          <a:bodyPr/>
          <a:lstStyle/>
          <a:p>
            <a:pPr>
              <a:defRPr lang="en-US"/>
            </a:pPr>
            <a:endParaRPr lang="es-ES"/>
          </a:p>
        </c:txPr>
        <c:crossAx val="61626624"/>
        <c:crosses val="autoZero"/>
        <c:auto val="1"/>
        <c:lblAlgn val="ctr"/>
        <c:lblOffset val="100"/>
      </c:catAx>
      <c:valAx>
        <c:axId val="61626624"/>
        <c:scaling>
          <c:orientation val="minMax"/>
        </c:scaling>
        <c:axPos val="l"/>
        <c:majorGridlines/>
        <c:numFmt formatCode="0.00%" sourceLinked="1"/>
        <c:tickLblPos val="nextTo"/>
        <c:txPr>
          <a:bodyPr/>
          <a:lstStyle/>
          <a:p>
            <a:pPr>
              <a:defRPr lang="en-US"/>
            </a:pPr>
            <a:endParaRPr lang="es-ES"/>
          </a:p>
        </c:txPr>
        <c:crossAx val="61625088"/>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145228215767717"/>
          <c:y val="0.19444510377707244"/>
          <c:w val="0.81535269709543567"/>
          <c:h val="0.65277999125160091"/>
        </c:manualLayout>
      </c:layout>
      <c:barChart>
        <c:barDir val="col"/>
        <c:grouping val="clustered"/>
        <c:ser>
          <c:idx val="0"/>
          <c:order val="0"/>
          <c:tx>
            <c:strRef>
              <c:f>'APROB Y REPROB POR AREAS CO (2)'!$B$78</c:f>
              <c:strCache>
                <c:ptCount val="1"/>
                <c:pt idx="0">
                  <c:v>0</c:v>
                </c:pt>
              </c:strCache>
            </c:strRef>
          </c:tx>
          <c:val>
            <c:numRef>
              <c:f>'APROB Y REPROB POR AREAS CO (2)'!$C$78:$T$78</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654528"/>
        <c:axId val="61656064"/>
      </c:barChart>
      <c:catAx>
        <c:axId val="61654528"/>
        <c:scaling>
          <c:orientation val="minMax"/>
        </c:scaling>
        <c:axPos val="b"/>
        <c:numFmt formatCode="General" sourceLinked="1"/>
        <c:tickLblPos val="nextTo"/>
        <c:txPr>
          <a:bodyPr/>
          <a:lstStyle/>
          <a:p>
            <a:pPr>
              <a:defRPr lang="en-US"/>
            </a:pPr>
            <a:endParaRPr lang="es-ES"/>
          </a:p>
        </c:txPr>
        <c:crossAx val="61656064"/>
        <c:crosses val="autoZero"/>
        <c:auto val="1"/>
        <c:lblAlgn val="ctr"/>
        <c:lblOffset val="100"/>
      </c:catAx>
      <c:valAx>
        <c:axId val="61656064"/>
        <c:scaling>
          <c:orientation val="minMax"/>
        </c:scaling>
        <c:axPos val="l"/>
        <c:majorGridlines/>
        <c:numFmt formatCode="0.00%" sourceLinked="1"/>
        <c:tickLblPos val="nextTo"/>
        <c:txPr>
          <a:bodyPr/>
          <a:lstStyle/>
          <a:p>
            <a:pPr>
              <a:defRPr lang="en-US"/>
            </a:pPr>
            <a:endParaRPr lang="es-ES"/>
          </a:p>
        </c:txPr>
        <c:crossAx val="61654528"/>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208364274829694"/>
          <c:y val="0.19444510377707244"/>
          <c:w val="0.81458499061073941"/>
          <c:h val="0.65277999125160091"/>
        </c:manualLayout>
      </c:layout>
      <c:barChart>
        <c:barDir val="col"/>
        <c:grouping val="clustered"/>
        <c:ser>
          <c:idx val="0"/>
          <c:order val="0"/>
          <c:tx>
            <c:strRef>
              <c:f>'APROB Y REPROB POR AREAS CO (2)'!$B$79</c:f>
              <c:strCache>
                <c:ptCount val="1"/>
                <c:pt idx="0">
                  <c:v>0</c:v>
                </c:pt>
              </c:strCache>
            </c:strRef>
          </c:tx>
          <c:val>
            <c:numRef>
              <c:f>'APROB Y REPROB POR AREAS CO (2)'!$C$79:$T$79</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671680"/>
        <c:axId val="61685760"/>
      </c:barChart>
      <c:catAx>
        <c:axId val="61671680"/>
        <c:scaling>
          <c:orientation val="minMax"/>
        </c:scaling>
        <c:axPos val="b"/>
        <c:numFmt formatCode="General" sourceLinked="1"/>
        <c:tickLblPos val="nextTo"/>
        <c:txPr>
          <a:bodyPr/>
          <a:lstStyle/>
          <a:p>
            <a:pPr>
              <a:defRPr lang="en-US"/>
            </a:pPr>
            <a:endParaRPr lang="es-ES"/>
          </a:p>
        </c:txPr>
        <c:crossAx val="61685760"/>
        <c:crosses val="autoZero"/>
        <c:auto val="1"/>
        <c:lblAlgn val="ctr"/>
        <c:lblOffset val="100"/>
      </c:catAx>
      <c:valAx>
        <c:axId val="61685760"/>
        <c:scaling>
          <c:orientation val="minMax"/>
        </c:scaling>
        <c:axPos val="l"/>
        <c:majorGridlines/>
        <c:numFmt formatCode="0.00%" sourceLinked="1"/>
        <c:tickLblPos val="nextTo"/>
        <c:txPr>
          <a:bodyPr/>
          <a:lstStyle/>
          <a:p>
            <a:pPr>
              <a:defRPr lang="en-US"/>
            </a:pPr>
            <a:endParaRPr lang="es-ES"/>
          </a:p>
        </c:txPr>
        <c:crossAx val="61671680"/>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208364274829694"/>
          <c:y val="0.19444510377707244"/>
          <c:w val="0.81458499061073941"/>
          <c:h val="0.65277999125160091"/>
        </c:manualLayout>
      </c:layout>
      <c:barChart>
        <c:barDir val="col"/>
        <c:grouping val="clustered"/>
        <c:ser>
          <c:idx val="0"/>
          <c:order val="0"/>
          <c:tx>
            <c:strRef>
              <c:f>'APROB Y REPROB POR AREAS CO (2)'!$B$80</c:f>
              <c:strCache>
                <c:ptCount val="1"/>
                <c:pt idx="0">
                  <c:v>0</c:v>
                </c:pt>
              </c:strCache>
            </c:strRef>
          </c:tx>
          <c:val>
            <c:numRef>
              <c:f>'APROB Y REPROB POR AREAS CO (2)'!$C$80:$T$80</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697024"/>
        <c:axId val="61711104"/>
      </c:barChart>
      <c:catAx>
        <c:axId val="61697024"/>
        <c:scaling>
          <c:orientation val="minMax"/>
        </c:scaling>
        <c:axPos val="b"/>
        <c:numFmt formatCode="General" sourceLinked="1"/>
        <c:tickLblPos val="nextTo"/>
        <c:txPr>
          <a:bodyPr/>
          <a:lstStyle/>
          <a:p>
            <a:pPr>
              <a:defRPr lang="en-US"/>
            </a:pPr>
            <a:endParaRPr lang="es-ES"/>
          </a:p>
        </c:txPr>
        <c:crossAx val="61711104"/>
        <c:crosses val="autoZero"/>
        <c:auto val="1"/>
        <c:lblAlgn val="ctr"/>
        <c:lblOffset val="100"/>
      </c:catAx>
      <c:valAx>
        <c:axId val="61711104"/>
        <c:scaling>
          <c:orientation val="minMax"/>
        </c:scaling>
        <c:axPos val="l"/>
        <c:majorGridlines/>
        <c:numFmt formatCode="0.00%" sourceLinked="1"/>
        <c:tickLblPos val="nextTo"/>
        <c:txPr>
          <a:bodyPr/>
          <a:lstStyle/>
          <a:p>
            <a:pPr>
              <a:defRPr lang="en-US"/>
            </a:pPr>
            <a:endParaRPr lang="es-ES"/>
          </a:p>
        </c:txPr>
        <c:crossAx val="61697024"/>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2951398896616268"/>
          <c:w val="0.82916835361400065"/>
          <c:h val="0.55208520536704297"/>
        </c:manualLayout>
      </c:layout>
      <c:barChart>
        <c:barDir val="col"/>
        <c:grouping val="clustered"/>
        <c:ser>
          <c:idx val="0"/>
          <c:order val="0"/>
          <c:tx>
            <c:strRef>
              <c:f>'APROB Y REPROB POR AREAS CO (2)'!$B$54</c:f>
              <c:strCache>
                <c:ptCount val="1"/>
                <c:pt idx="0">
                  <c:v>0</c:v>
                </c:pt>
              </c:strCache>
            </c:strRef>
          </c:tx>
          <c:dLbls>
            <c:txPr>
              <a:bodyPr/>
              <a:lstStyle/>
              <a:p>
                <a:pPr>
                  <a:defRPr lang="en-US"/>
                </a:pPr>
                <a:endParaRPr lang="es-ES"/>
              </a:p>
            </c:txPr>
            <c:showVal val="1"/>
          </c:dLbls>
          <c:val>
            <c:numRef>
              <c:f>'APROB Y REPROB POR AREAS CO (2)'!$C$54:$T$54</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0820480"/>
        <c:axId val="60850944"/>
      </c:barChart>
      <c:catAx>
        <c:axId val="60820480"/>
        <c:scaling>
          <c:orientation val="minMax"/>
        </c:scaling>
        <c:axPos val="b"/>
        <c:numFmt formatCode="General" sourceLinked="1"/>
        <c:tickLblPos val="nextTo"/>
        <c:txPr>
          <a:bodyPr/>
          <a:lstStyle/>
          <a:p>
            <a:pPr>
              <a:defRPr lang="en-US"/>
            </a:pPr>
            <a:endParaRPr lang="es-ES"/>
          </a:p>
        </c:txPr>
        <c:crossAx val="60850944"/>
        <c:crosses val="autoZero"/>
        <c:auto val="1"/>
        <c:lblAlgn val="ctr"/>
        <c:lblOffset val="100"/>
      </c:catAx>
      <c:valAx>
        <c:axId val="60850944"/>
        <c:scaling>
          <c:orientation val="minMax"/>
        </c:scaling>
        <c:axPos val="l"/>
        <c:majorGridlines/>
        <c:numFmt formatCode="0.00%" sourceLinked="1"/>
        <c:tickLblPos val="nextTo"/>
        <c:txPr>
          <a:bodyPr/>
          <a:lstStyle/>
          <a:p>
            <a:pPr>
              <a:defRPr lang="en-US"/>
            </a:pPr>
            <a:endParaRPr lang="es-ES"/>
          </a:p>
        </c:txPr>
        <c:crossAx val="60820480"/>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4"/>
          <c:w val="0.82916835361400065"/>
          <c:h val="0.65277999125160091"/>
        </c:manualLayout>
      </c:layout>
      <c:barChart>
        <c:barDir val="col"/>
        <c:grouping val="clustered"/>
        <c:ser>
          <c:idx val="0"/>
          <c:order val="0"/>
          <c:tx>
            <c:strRef>
              <c:f>'APROB Y REPROB POR AREAS CO (2)'!$B$81</c:f>
              <c:strCache>
                <c:ptCount val="1"/>
                <c:pt idx="0">
                  <c:v>0</c:v>
                </c:pt>
              </c:strCache>
            </c:strRef>
          </c:tx>
          <c:dLbls>
            <c:txPr>
              <a:bodyPr/>
              <a:lstStyle/>
              <a:p>
                <a:pPr>
                  <a:defRPr lang="en-US"/>
                </a:pPr>
                <a:endParaRPr lang="es-ES"/>
              </a:p>
            </c:txPr>
            <c:showVal val="1"/>
          </c:dLbls>
          <c:val>
            <c:numRef>
              <c:f>'APROB Y REPROB POR AREAS CO (2)'!$C$81:$T$81</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0105088"/>
        <c:axId val="60106624"/>
      </c:barChart>
      <c:catAx>
        <c:axId val="60105088"/>
        <c:scaling>
          <c:orientation val="minMax"/>
        </c:scaling>
        <c:axPos val="b"/>
        <c:numFmt formatCode="General" sourceLinked="1"/>
        <c:tickLblPos val="nextTo"/>
        <c:txPr>
          <a:bodyPr/>
          <a:lstStyle/>
          <a:p>
            <a:pPr>
              <a:defRPr lang="en-US"/>
            </a:pPr>
            <a:endParaRPr lang="es-ES"/>
          </a:p>
        </c:txPr>
        <c:crossAx val="60106624"/>
        <c:crosses val="autoZero"/>
        <c:auto val="1"/>
        <c:lblAlgn val="ctr"/>
        <c:lblOffset val="100"/>
      </c:catAx>
      <c:valAx>
        <c:axId val="60106624"/>
        <c:scaling>
          <c:orientation val="minMax"/>
        </c:scaling>
        <c:axPos val="l"/>
        <c:majorGridlines/>
        <c:numFmt formatCode="0.00%" sourceLinked="1"/>
        <c:tickLblPos val="nextTo"/>
        <c:txPr>
          <a:bodyPr/>
          <a:lstStyle/>
          <a:p>
            <a:pPr>
              <a:defRPr lang="en-US"/>
            </a:pPr>
            <a:endParaRPr lang="es-ES"/>
          </a:p>
        </c:txPr>
        <c:crossAx val="60105088"/>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(2)'!$C$52:$C$81</c:f>
            </c:numRef>
          </c:val>
        </c:ser>
        <c:ser>
          <c:idx val="1"/>
          <c:order val="1"/>
          <c:dLbls>
            <c:txPr>
              <a:bodyPr/>
              <a:lstStyle/>
              <a:p>
                <a:pPr>
                  <a:defRPr lang="en-US"/>
                </a:pPr>
                <a:endParaRPr lang="es-ES"/>
              </a:p>
            </c:txPr>
            <c:showVal val="1"/>
          </c:dLbls>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(2)'!$D$52:$D$81</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axId val="61770368"/>
        <c:axId val="61796736"/>
      </c:barChart>
      <c:catAx>
        <c:axId val="61770368"/>
        <c:scaling>
          <c:orientation val="minMax"/>
        </c:scaling>
        <c:axPos val="l"/>
        <c:numFmt formatCode="General" sourceLinked="1"/>
        <c:tickLblPos val="nextTo"/>
        <c:txPr>
          <a:bodyPr/>
          <a:lstStyle/>
          <a:p>
            <a:pPr>
              <a:defRPr lang="en-US"/>
            </a:pPr>
            <a:endParaRPr lang="es-ES"/>
          </a:p>
        </c:txPr>
        <c:crossAx val="61796736"/>
        <c:crosses val="autoZero"/>
        <c:auto val="1"/>
        <c:lblAlgn val="ctr"/>
        <c:lblOffset val="100"/>
      </c:catAx>
      <c:valAx>
        <c:axId val="61796736"/>
        <c:scaling>
          <c:orientation val="minMax"/>
        </c:scaling>
        <c:axPos val="b"/>
        <c:majorGridlines/>
        <c:numFmt formatCode="0.00%" sourceLinked="1"/>
        <c:tickLblPos val="nextTo"/>
        <c:txPr>
          <a:bodyPr/>
          <a:lstStyle/>
          <a:p>
            <a:pPr>
              <a:defRPr lang="en-US"/>
            </a:pPr>
            <a:endParaRPr lang="es-ES"/>
          </a:p>
        </c:txPr>
        <c:crossAx val="61770368"/>
        <c:crosses val="autoZero"/>
        <c:crossBetween val="between"/>
      </c:valAx>
      <c:spPr>
        <a:solidFill>
          <a:srgbClr val="33CCFF">
            <a:alpha val="10980"/>
          </a:srgbClr>
        </a:solidFill>
      </c:spPr>
    </c:plotArea>
    <c:plotVisOnly val="1"/>
    <c:dispBlanksAs val="gap"/>
  </c:chart>
  <c:printSettings>
    <c:headerFooter/>
    <c:pageMargins b="0.75000000000000255" l="0.70000000000000095" r="0.70000000000000095" t="0.75000000000000255" header="0.30000000000000032" footer="0.30000000000000032"/>
    <c:pageSetup orientation="portrait"/>
  </c:printSettings>
</c:chartSpace>
</file>

<file path=xl/charts/chart32.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(2)'!$C$52:$C$81</c:f>
            </c:numRef>
          </c:val>
        </c:ser>
        <c:ser>
          <c:idx val="2"/>
          <c:order val="1"/>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(2)'!$E$52:$E$81</c:f>
            </c:numRef>
          </c:val>
        </c:ser>
        <c:ser>
          <c:idx val="3"/>
          <c:order val="2"/>
          <c:dLbls>
            <c:txPr>
              <a:bodyPr/>
              <a:lstStyle/>
              <a:p>
                <a:pPr>
                  <a:defRPr lang="en-US"/>
                </a:pPr>
                <a:endParaRPr lang="es-ES"/>
              </a:p>
            </c:txPr>
            <c:showVal val="1"/>
          </c:dLbls>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(2)'!$F$52:$F$81</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axId val="61953152"/>
        <c:axId val="61954688"/>
      </c:barChart>
      <c:catAx>
        <c:axId val="61953152"/>
        <c:scaling>
          <c:orientation val="minMax"/>
        </c:scaling>
        <c:axPos val="l"/>
        <c:numFmt formatCode="General" sourceLinked="1"/>
        <c:tickLblPos val="nextTo"/>
        <c:txPr>
          <a:bodyPr/>
          <a:lstStyle/>
          <a:p>
            <a:pPr>
              <a:defRPr lang="en-US"/>
            </a:pPr>
            <a:endParaRPr lang="es-ES"/>
          </a:p>
        </c:txPr>
        <c:crossAx val="61954688"/>
        <c:crosses val="autoZero"/>
        <c:auto val="1"/>
        <c:lblAlgn val="ctr"/>
        <c:lblOffset val="100"/>
      </c:catAx>
      <c:valAx>
        <c:axId val="61954688"/>
        <c:scaling>
          <c:orientation val="minMax"/>
        </c:scaling>
        <c:axPos val="b"/>
        <c:majorGridlines/>
        <c:numFmt formatCode="0.00%" sourceLinked="1"/>
        <c:tickLblPos val="nextTo"/>
        <c:txPr>
          <a:bodyPr/>
          <a:lstStyle/>
          <a:p>
            <a:pPr>
              <a:defRPr lang="en-US"/>
            </a:pPr>
            <a:endParaRPr lang="es-ES"/>
          </a:p>
        </c:txPr>
        <c:crossAx val="61953152"/>
        <c:crosses val="autoZero"/>
        <c:crossBetween val="between"/>
      </c:valAx>
      <c:spPr>
        <a:solidFill>
          <a:srgbClr val="33CCFF">
            <a:alpha val="11000"/>
          </a:srgbClr>
        </a:solidFill>
      </c:spPr>
    </c:plotArea>
    <c:plotVisOnly val="1"/>
    <c:dispBlanksAs val="gap"/>
  </c:chart>
  <c:printSettings>
    <c:headerFooter/>
    <c:pageMargins b="0.75000000000000222" l="0.70000000000000062" r="0.70000000000000062" t="0.75000000000000222" header="0.30000000000000032" footer="0.30000000000000032"/>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23675341526668228"/>
          <c:y val="1.8803418803418851E-2"/>
          <c:w val="0.71220862744830005"/>
          <c:h val="0.92567373309105594"/>
        </c:manualLayout>
      </c:layout>
      <c:barChart>
        <c:barDir val="bar"/>
        <c:grouping val="clustered"/>
        <c:ser>
          <c:idx val="0"/>
          <c:order val="0"/>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(2)'!$C$52:$C$81</c:f>
            </c:numRef>
          </c:val>
        </c:ser>
        <c:ser>
          <c:idx val="2"/>
          <c:order val="1"/>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(2)'!$E$52:$E$81</c:f>
            </c:numRef>
          </c:val>
        </c:ser>
        <c:ser>
          <c:idx val="4"/>
          <c:order val="2"/>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(2)'!$G$52:$G$81</c:f>
            </c:numRef>
          </c:val>
        </c:ser>
        <c:ser>
          <c:idx val="5"/>
          <c:order val="3"/>
          <c:dLbls>
            <c:txPr>
              <a:bodyPr/>
              <a:lstStyle/>
              <a:p>
                <a:pPr>
                  <a:defRPr lang="en-US"/>
                </a:pPr>
                <a:endParaRPr lang="es-ES"/>
              </a:p>
            </c:txPr>
            <c:showVal val="1"/>
          </c:dLbls>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(2)'!$H$52:$H$81</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ser>
          <c:idx val="6"/>
          <c:order val="4"/>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(2)'!$I$52:$I$81</c:f>
            </c:numRef>
          </c:val>
        </c:ser>
        <c:ser>
          <c:idx val="8"/>
          <c:order val="5"/>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(2)'!$K$52:$K$81</c:f>
            </c:numRef>
          </c:val>
        </c:ser>
        <c:ser>
          <c:idx val="10"/>
          <c:order val="6"/>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(2)'!$M$52:$M$81</c:f>
            </c:numRef>
          </c:val>
        </c:ser>
        <c:ser>
          <c:idx val="12"/>
          <c:order val="7"/>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(2)'!$O$52:$O$81</c:f>
            </c:numRef>
          </c:val>
        </c:ser>
        <c:ser>
          <c:idx val="14"/>
          <c:order val="8"/>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(2)'!$Q$52:$Q$81</c:f>
            </c:numRef>
          </c:val>
        </c:ser>
        <c:ser>
          <c:idx val="16"/>
          <c:order val="9"/>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(2)'!$S$52:$S$81</c:f>
            </c:numRef>
          </c:val>
        </c:ser>
        <c:axId val="62022784"/>
        <c:axId val="62024320"/>
      </c:barChart>
      <c:catAx>
        <c:axId val="62022784"/>
        <c:scaling>
          <c:orientation val="minMax"/>
        </c:scaling>
        <c:axPos val="l"/>
        <c:numFmt formatCode="General" sourceLinked="1"/>
        <c:tickLblPos val="nextTo"/>
        <c:txPr>
          <a:bodyPr/>
          <a:lstStyle/>
          <a:p>
            <a:pPr>
              <a:defRPr lang="en-US"/>
            </a:pPr>
            <a:endParaRPr lang="es-ES"/>
          </a:p>
        </c:txPr>
        <c:crossAx val="62024320"/>
        <c:crosses val="autoZero"/>
        <c:auto val="1"/>
        <c:lblAlgn val="ctr"/>
        <c:lblOffset val="100"/>
      </c:catAx>
      <c:valAx>
        <c:axId val="62024320"/>
        <c:scaling>
          <c:orientation val="minMax"/>
        </c:scaling>
        <c:axPos val="b"/>
        <c:majorGridlines/>
        <c:numFmt formatCode="0.00%" sourceLinked="1"/>
        <c:tickLblPos val="nextTo"/>
        <c:txPr>
          <a:bodyPr/>
          <a:lstStyle/>
          <a:p>
            <a:pPr>
              <a:defRPr lang="en-US"/>
            </a:pPr>
            <a:endParaRPr lang="es-ES"/>
          </a:p>
        </c:txPr>
        <c:crossAx val="62022784"/>
        <c:crosses val="autoZero"/>
        <c:crossBetween val="between"/>
      </c:valAx>
      <c:spPr>
        <a:solidFill>
          <a:srgbClr val="33CCFF">
            <a:alpha val="11000"/>
          </a:srgb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lang val="es-ES"/>
  <c:chart>
    <c:plotArea>
      <c:layout>
        <c:manualLayout>
          <c:layoutTarget val="inner"/>
          <c:xMode val="edge"/>
          <c:yMode val="edge"/>
          <c:x val="0.40733241061316733"/>
          <c:y val="1.8503401937201583E-2"/>
          <c:w val="0.54587850976067309"/>
          <c:h val="0.92685964156380873"/>
        </c:manualLayout>
      </c:layout>
      <c:barChart>
        <c:barDir val="bar"/>
        <c:grouping val="clustered"/>
        <c:ser>
          <c:idx val="0"/>
          <c:order val="0"/>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(2)'!$C$52:$C$81</c:f>
            </c:numRef>
          </c:val>
        </c:ser>
        <c:ser>
          <c:idx val="2"/>
          <c:order val="1"/>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(2)'!$E$52:$E$81</c:f>
            </c:numRef>
          </c:val>
        </c:ser>
        <c:ser>
          <c:idx val="4"/>
          <c:order val="2"/>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(2)'!$G$52:$G$81</c:f>
            </c:numRef>
          </c:val>
        </c:ser>
        <c:ser>
          <c:idx val="6"/>
          <c:order val="3"/>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(2)'!$I$52:$I$81</c:f>
            </c:numRef>
          </c:val>
        </c:ser>
        <c:ser>
          <c:idx val="7"/>
          <c:order val="4"/>
          <c:dLbls>
            <c:txPr>
              <a:bodyPr/>
              <a:lstStyle/>
              <a:p>
                <a:pPr>
                  <a:defRPr lang="en-US"/>
                </a:pPr>
                <a:endParaRPr lang="es-ES"/>
              </a:p>
            </c:txPr>
            <c:showVal val="1"/>
          </c:dLbls>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(2)'!$J$52:$J$81</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ser>
          <c:idx val="8"/>
          <c:order val="5"/>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(2)'!$K$52:$K$81</c:f>
            </c:numRef>
          </c:val>
        </c:ser>
        <c:ser>
          <c:idx val="10"/>
          <c:order val="6"/>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(2)'!$M$52:$M$81</c:f>
            </c:numRef>
          </c:val>
        </c:ser>
        <c:ser>
          <c:idx val="12"/>
          <c:order val="7"/>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(2)'!$O$52:$O$81</c:f>
            </c:numRef>
          </c:val>
        </c:ser>
        <c:ser>
          <c:idx val="14"/>
          <c:order val="8"/>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(2)'!$Q$52:$Q$81</c:f>
            </c:numRef>
          </c:val>
        </c:ser>
        <c:ser>
          <c:idx val="16"/>
          <c:order val="9"/>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(2)'!$S$52:$S$81</c:f>
            </c:numRef>
          </c:val>
        </c:ser>
        <c:axId val="62093184"/>
        <c:axId val="62094720"/>
      </c:barChart>
      <c:catAx>
        <c:axId val="62093184"/>
        <c:scaling>
          <c:orientation val="minMax"/>
        </c:scaling>
        <c:axPos val="l"/>
        <c:numFmt formatCode="General" sourceLinked="1"/>
        <c:tickLblPos val="nextTo"/>
        <c:txPr>
          <a:bodyPr/>
          <a:lstStyle/>
          <a:p>
            <a:pPr>
              <a:defRPr lang="en-US"/>
            </a:pPr>
            <a:endParaRPr lang="es-ES"/>
          </a:p>
        </c:txPr>
        <c:crossAx val="62094720"/>
        <c:crosses val="autoZero"/>
        <c:auto val="1"/>
        <c:lblAlgn val="ctr"/>
        <c:lblOffset val="100"/>
      </c:catAx>
      <c:valAx>
        <c:axId val="62094720"/>
        <c:scaling>
          <c:orientation val="minMax"/>
        </c:scaling>
        <c:axPos val="b"/>
        <c:majorGridlines/>
        <c:numFmt formatCode="0.00%" sourceLinked="1"/>
        <c:tickLblPos val="nextTo"/>
        <c:txPr>
          <a:bodyPr/>
          <a:lstStyle/>
          <a:p>
            <a:pPr>
              <a:defRPr lang="en-US"/>
            </a:pPr>
            <a:endParaRPr lang="es-ES"/>
          </a:p>
        </c:txPr>
        <c:crossAx val="62093184"/>
        <c:crosses val="autoZero"/>
        <c:crossBetween val="between"/>
      </c:valAx>
      <c:spPr>
        <a:solidFill>
          <a:srgbClr val="33CCFF">
            <a:alpha val="11000"/>
          </a:srgb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(2)'!$C$52:$C$81</c:f>
            </c:numRef>
          </c:val>
        </c:ser>
        <c:ser>
          <c:idx val="2"/>
          <c:order val="1"/>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(2)'!$E$52:$E$81</c:f>
            </c:numRef>
          </c:val>
        </c:ser>
        <c:ser>
          <c:idx val="4"/>
          <c:order val="2"/>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(2)'!$G$52:$G$81</c:f>
            </c:numRef>
          </c:val>
        </c:ser>
        <c:ser>
          <c:idx val="6"/>
          <c:order val="3"/>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(2)'!$I$52:$I$81</c:f>
            </c:numRef>
          </c:val>
        </c:ser>
        <c:ser>
          <c:idx val="8"/>
          <c:order val="4"/>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(2)'!$K$52:$K$81</c:f>
            </c:numRef>
          </c:val>
        </c:ser>
        <c:ser>
          <c:idx val="9"/>
          <c:order val="5"/>
          <c:dLbls>
            <c:txPr>
              <a:bodyPr/>
              <a:lstStyle/>
              <a:p>
                <a:pPr>
                  <a:defRPr lang="en-US"/>
                </a:pPr>
                <a:endParaRPr lang="es-ES"/>
              </a:p>
            </c:txPr>
            <c:showVal val="1"/>
          </c:dLbls>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(2)'!$L$52:$L$81</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ser>
          <c:idx val="10"/>
          <c:order val="6"/>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(2)'!$M$52:$M$81</c:f>
            </c:numRef>
          </c:val>
        </c:ser>
        <c:ser>
          <c:idx val="12"/>
          <c:order val="7"/>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(2)'!$O$52:$O$81</c:f>
            </c:numRef>
          </c:val>
        </c:ser>
        <c:ser>
          <c:idx val="14"/>
          <c:order val="8"/>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(2)'!$Q$52:$Q$81</c:f>
            </c:numRef>
          </c:val>
        </c:ser>
        <c:ser>
          <c:idx val="16"/>
          <c:order val="9"/>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(2)'!$S$52:$S$81</c:f>
            </c:numRef>
          </c:val>
        </c:ser>
        <c:axId val="62186624"/>
        <c:axId val="62188160"/>
      </c:barChart>
      <c:catAx>
        <c:axId val="62186624"/>
        <c:scaling>
          <c:orientation val="minMax"/>
        </c:scaling>
        <c:axPos val="l"/>
        <c:numFmt formatCode="General" sourceLinked="1"/>
        <c:tickLblPos val="nextTo"/>
        <c:txPr>
          <a:bodyPr/>
          <a:lstStyle/>
          <a:p>
            <a:pPr>
              <a:defRPr lang="en-US"/>
            </a:pPr>
            <a:endParaRPr lang="es-ES"/>
          </a:p>
        </c:txPr>
        <c:crossAx val="62188160"/>
        <c:crosses val="autoZero"/>
        <c:auto val="1"/>
        <c:lblAlgn val="ctr"/>
        <c:lblOffset val="100"/>
      </c:catAx>
      <c:valAx>
        <c:axId val="62188160"/>
        <c:scaling>
          <c:orientation val="minMax"/>
        </c:scaling>
        <c:axPos val="b"/>
        <c:majorGridlines/>
        <c:numFmt formatCode="0.00%" sourceLinked="1"/>
        <c:tickLblPos val="nextTo"/>
        <c:txPr>
          <a:bodyPr/>
          <a:lstStyle/>
          <a:p>
            <a:pPr>
              <a:defRPr lang="en-US"/>
            </a:pPr>
            <a:endParaRPr lang="es-ES"/>
          </a:p>
        </c:txPr>
        <c:crossAx val="62186624"/>
        <c:crosses val="autoZero"/>
        <c:crossBetween val="between"/>
      </c:valAx>
      <c:spPr>
        <a:solidFill>
          <a:srgbClr val="33CCFF">
            <a:alpha val="11000"/>
          </a:srgb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(2)'!$C$52:$C$81</c:f>
            </c:numRef>
          </c:val>
        </c:ser>
        <c:ser>
          <c:idx val="2"/>
          <c:order val="1"/>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(2)'!$E$52:$E$81</c:f>
            </c:numRef>
          </c:val>
        </c:ser>
        <c:ser>
          <c:idx val="4"/>
          <c:order val="2"/>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(2)'!$G$52:$G$81</c:f>
            </c:numRef>
          </c:val>
        </c:ser>
        <c:ser>
          <c:idx val="6"/>
          <c:order val="3"/>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(2)'!$I$52:$I$81</c:f>
            </c:numRef>
          </c:val>
        </c:ser>
        <c:ser>
          <c:idx val="8"/>
          <c:order val="4"/>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(2)'!$K$52:$K$81</c:f>
            </c:numRef>
          </c:val>
        </c:ser>
        <c:ser>
          <c:idx val="10"/>
          <c:order val="5"/>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(2)'!$M$52:$M$81</c:f>
            </c:numRef>
          </c:val>
        </c:ser>
        <c:ser>
          <c:idx val="11"/>
          <c:order val="6"/>
          <c:dLbls>
            <c:txPr>
              <a:bodyPr/>
              <a:lstStyle/>
              <a:p>
                <a:pPr>
                  <a:defRPr lang="en-US"/>
                </a:pPr>
                <a:endParaRPr lang="es-ES"/>
              </a:p>
            </c:txPr>
            <c:showVal val="1"/>
          </c:dLbls>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(2)'!$N$52:$N$81</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ser>
          <c:idx val="12"/>
          <c:order val="7"/>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(2)'!$O$52:$O$81</c:f>
            </c:numRef>
          </c:val>
        </c:ser>
        <c:ser>
          <c:idx val="14"/>
          <c:order val="8"/>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(2)'!$Q$52:$Q$81</c:f>
            </c:numRef>
          </c:val>
        </c:ser>
        <c:ser>
          <c:idx val="16"/>
          <c:order val="9"/>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(2)'!$S$52:$S$81</c:f>
            </c:numRef>
          </c:val>
        </c:ser>
        <c:axId val="62239872"/>
        <c:axId val="62241408"/>
      </c:barChart>
      <c:catAx>
        <c:axId val="62239872"/>
        <c:scaling>
          <c:orientation val="minMax"/>
        </c:scaling>
        <c:axPos val="l"/>
        <c:numFmt formatCode="General" sourceLinked="1"/>
        <c:tickLblPos val="nextTo"/>
        <c:txPr>
          <a:bodyPr/>
          <a:lstStyle/>
          <a:p>
            <a:pPr>
              <a:defRPr lang="en-US"/>
            </a:pPr>
            <a:endParaRPr lang="es-ES"/>
          </a:p>
        </c:txPr>
        <c:crossAx val="62241408"/>
        <c:crosses val="autoZero"/>
        <c:auto val="1"/>
        <c:lblAlgn val="ctr"/>
        <c:lblOffset val="100"/>
      </c:catAx>
      <c:valAx>
        <c:axId val="62241408"/>
        <c:scaling>
          <c:orientation val="minMax"/>
        </c:scaling>
        <c:axPos val="b"/>
        <c:majorGridlines/>
        <c:numFmt formatCode="0.00%" sourceLinked="1"/>
        <c:tickLblPos val="nextTo"/>
        <c:txPr>
          <a:bodyPr/>
          <a:lstStyle/>
          <a:p>
            <a:pPr>
              <a:defRPr lang="en-US"/>
            </a:pPr>
            <a:endParaRPr lang="es-ES"/>
          </a:p>
        </c:txPr>
        <c:crossAx val="62239872"/>
        <c:crosses val="autoZero"/>
        <c:crossBetween val="between"/>
      </c:valAx>
      <c:spPr>
        <a:solidFill>
          <a:srgbClr val="33CCFF">
            <a:alpha val="11000"/>
          </a:srgb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lang val="es-ES"/>
  <c:chart>
    <c:plotArea>
      <c:layout/>
      <c:barChart>
        <c:barDir val="bar"/>
        <c:grouping val="clustered"/>
        <c:ser>
          <c:idx val="0"/>
          <c:order val="0"/>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(2)'!$C$52:$C$81</c:f>
            </c:numRef>
          </c:val>
        </c:ser>
        <c:ser>
          <c:idx val="2"/>
          <c:order val="1"/>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(2)'!$E$52:$E$81</c:f>
            </c:numRef>
          </c:val>
        </c:ser>
        <c:ser>
          <c:idx val="4"/>
          <c:order val="2"/>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(2)'!$G$52:$G$81</c:f>
            </c:numRef>
          </c:val>
        </c:ser>
        <c:ser>
          <c:idx val="6"/>
          <c:order val="3"/>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(2)'!$I$52:$I$81</c:f>
            </c:numRef>
          </c:val>
        </c:ser>
        <c:ser>
          <c:idx val="8"/>
          <c:order val="4"/>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(2)'!$K$52:$K$81</c:f>
            </c:numRef>
          </c:val>
        </c:ser>
        <c:ser>
          <c:idx val="10"/>
          <c:order val="5"/>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(2)'!$M$52:$M$81</c:f>
            </c:numRef>
          </c:val>
        </c:ser>
        <c:ser>
          <c:idx val="12"/>
          <c:order val="6"/>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(2)'!$O$52:$O$81</c:f>
            </c:numRef>
          </c:val>
        </c:ser>
        <c:ser>
          <c:idx val="13"/>
          <c:order val="7"/>
          <c:dLbls>
            <c:txPr>
              <a:bodyPr/>
              <a:lstStyle/>
              <a:p>
                <a:pPr>
                  <a:defRPr lang="en-US"/>
                </a:pPr>
                <a:endParaRPr lang="es-ES"/>
              </a:p>
            </c:txPr>
            <c:showVal val="1"/>
          </c:dLbls>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(2)'!$P$52:$P$81</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ser>
          <c:idx val="14"/>
          <c:order val="8"/>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(2)'!$Q$52:$Q$81</c:f>
            </c:numRef>
          </c:val>
        </c:ser>
        <c:ser>
          <c:idx val="16"/>
          <c:order val="9"/>
          <c:cat>
            <c:numRef>
              <c:f>'APROB Y REPROB POR AREAS CO (2)'!$B$52:$B$81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cat>
          <c:val>
            <c:numRef>
              <c:f>'APROB Y REPROB POR AREAS CO (2)'!$S$52:$S$81</c:f>
            </c:numRef>
          </c:val>
        </c:ser>
        <c:axId val="62301312"/>
        <c:axId val="62302848"/>
      </c:barChart>
      <c:catAx>
        <c:axId val="62301312"/>
        <c:scaling>
          <c:orientation val="minMax"/>
        </c:scaling>
        <c:axPos val="l"/>
        <c:numFmt formatCode="General" sourceLinked="1"/>
        <c:tickLblPos val="nextTo"/>
        <c:txPr>
          <a:bodyPr/>
          <a:lstStyle/>
          <a:p>
            <a:pPr>
              <a:defRPr lang="en-US"/>
            </a:pPr>
            <a:endParaRPr lang="es-ES"/>
          </a:p>
        </c:txPr>
        <c:crossAx val="62302848"/>
        <c:crosses val="autoZero"/>
        <c:auto val="1"/>
        <c:lblAlgn val="ctr"/>
        <c:lblOffset val="100"/>
      </c:catAx>
      <c:valAx>
        <c:axId val="62302848"/>
        <c:scaling>
          <c:orientation val="minMax"/>
        </c:scaling>
        <c:axPos val="b"/>
        <c:majorGridlines/>
        <c:numFmt formatCode="0.00%" sourceLinked="1"/>
        <c:tickLblPos val="nextTo"/>
        <c:txPr>
          <a:bodyPr/>
          <a:lstStyle/>
          <a:p>
            <a:pPr>
              <a:defRPr lang="en-US"/>
            </a:pPr>
            <a:endParaRPr lang="es-ES"/>
          </a:p>
        </c:txPr>
        <c:crossAx val="62301312"/>
        <c:crosses val="autoZero"/>
        <c:crossBetween val="between"/>
      </c:valAx>
      <c:spPr>
        <a:solidFill>
          <a:srgbClr val="33CCFF">
            <a:alpha val="11000"/>
          </a:srgb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4"/>
          <c:w val="0.82916835361400065"/>
          <c:h val="0.65277999125160091"/>
        </c:manualLayout>
      </c:layout>
      <c:barChart>
        <c:barDir val="col"/>
        <c:grouping val="clustered"/>
        <c:ser>
          <c:idx val="0"/>
          <c:order val="0"/>
          <c:tx>
            <c:strRef>
              <c:f>'APROB Y REPROB POR AREAS CO (2)'!$B$55</c:f>
              <c:strCache>
                <c:ptCount val="1"/>
                <c:pt idx="0">
                  <c:v>0</c:v>
                </c:pt>
              </c:strCache>
            </c:strRef>
          </c:tx>
          <c:dLbls>
            <c:txPr>
              <a:bodyPr/>
              <a:lstStyle/>
              <a:p>
                <a:pPr>
                  <a:defRPr lang="en-US"/>
                </a:pPr>
                <a:endParaRPr lang="es-ES"/>
              </a:p>
            </c:txPr>
            <c:showVal val="1"/>
          </c:dLbls>
          <c:val>
            <c:numRef>
              <c:f>'APROB Y REPROB POR AREAS CO (2)'!$C$55:$T$55</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0875136"/>
        <c:axId val="60876672"/>
      </c:barChart>
      <c:catAx>
        <c:axId val="60875136"/>
        <c:scaling>
          <c:orientation val="minMax"/>
        </c:scaling>
        <c:axPos val="b"/>
        <c:numFmt formatCode="General" sourceLinked="1"/>
        <c:tickLblPos val="nextTo"/>
        <c:txPr>
          <a:bodyPr/>
          <a:lstStyle/>
          <a:p>
            <a:pPr>
              <a:defRPr lang="en-US"/>
            </a:pPr>
            <a:endParaRPr lang="es-ES"/>
          </a:p>
        </c:txPr>
        <c:crossAx val="60876672"/>
        <c:crosses val="autoZero"/>
        <c:auto val="1"/>
        <c:lblAlgn val="ctr"/>
        <c:lblOffset val="100"/>
      </c:catAx>
      <c:valAx>
        <c:axId val="60876672"/>
        <c:scaling>
          <c:orientation val="minMax"/>
        </c:scaling>
        <c:axPos val="l"/>
        <c:majorGridlines/>
        <c:numFmt formatCode="0.00%" sourceLinked="1"/>
        <c:tickLblPos val="nextTo"/>
        <c:txPr>
          <a:bodyPr/>
          <a:lstStyle/>
          <a:p>
            <a:pPr>
              <a:defRPr lang="en-US"/>
            </a:pPr>
            <a:endParaRPr lang="es-ES"/>
          </a:p>
        </c:txPr>
        <c:crossAx val="60875136"/>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208364274829694"/>
          <c:y val="0.19444510377707244"/>
          <c:w val="0.81458499061073941"/>
          <c:h val="0.65277999125160091"/>
        </c:manualLayout>
      </c:layout>
      <c:barChart>
        <c:barDir val="col"/>
        <c:grouping val="clustered"/>
        <c:ser>
          <c:idx val="0"/>
          <c:order val="0"/>
          <c:tx>
            <c:strRef>
              <c:f>'APROB Y REPROB POR AREAS CO (2)'!$B$56</c:f>
              <c:strCache>
                <c:ptCount val="1"/>
                <c:pt idx="0">
                  <c:v>0</c:v>
                </c:pt>
              </c:strCache>
            </c:strRef>
          </c:tx>
          <c:dLbls>
            <c:txPr>
              <a:bodyPr/>
              <a:lstStyle/>
              <a:p>
                <a:pPr>
                  <a:defRPr lang="en-US"/>
                </a:pPr>
                <a:endParaRPr lang="es-ES"/>
              </a:p>
            </c:txPr>
            <c:showVal val="1"/>
          </c:dLbls>
          <c:val>
            <c:numRef>
              <c:f>'APROB Y REPROB POR AREAS CO (2)'!$C$56:$T$56</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0913152"/>
        <c:axId val="60914688"/>
      </c:barChart>
      <c:catAx>
        <c:axId val="60913152"/>
        <c:scaling>
          <c:orientation val="minMax"/>
        </c:scaling>
        <c:axPos val="b"/>
        <c:numFmt formatCode="General" sourceLinked="1"/>
        <c:tickLblPos val="nextTo"/>
        <c:txPr>
          <a:bodyPr/>
          <a:lstStyle/>
          <a:p>
            <a:pPr>
              <a:defRPr lang="en-US"/>
            </a:pPr>
            <a:endParaRPr lang="es-ES"/>
          </a:p>
        </c:txPr>
        <c:crossAx val="60914688"/>
        <c:crosses val="autoZero"/>
        <c:auto val="1"/>
        <c:lblAlgn val="ctr"/>
        <c:lblOffset val="100"/>
      </c:catAx>
      <c:valAx>
        <c:axId val="60914688"/>
        <c:scaling>
          <c:orientation val="minMax"/>
        </c:scaling>
        <c:axPos val="l"/>
        <c:majorGridlines/>
        <c:numFmt formatCode="0.00%" sourceLinked="1"/>
        <c:tickLblPos val="nextTo"/>
        <c:txPr>
          <a:bodyPr/>
          <a:lstStyle/>
          <a:p>
            <a:pPr>
              <a:defRPr lang="en-US"/>
            </a:pPr>
            <a:endParaRPr lang="es-ES"/>
          </a:p>
        </c:txPr>
        <c:crossAx val="60913152"/>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208364274829694"/>
          <c:y val="0.21875074174920608"/>
          <c:w val="0.81458499061073941"/>
          <c:h val="0.62847435327946555"/>
        </c:manualLayout>
      </c:layout>
      <c:barChart>
        <c:barDir val="col"/>
        <c:grouping val="clustered"/>
        <c:ser>
          <c:idx val="0"/>
          <c:order val="0"/>
          <c:tx>
            <c:strRef>
              <c:f>'APROB Y REPROB POR AREAS CO (2)'!$B$57</c:f>
              <c:strCache>
                <c:ptCount val="1"/>
                <c:pt idx="0">
                  <c:v>0</c:v>
                </c:pt>
              </c:strCache>
            </c:strRef>
          </c:tx>
          <c:dLbls>
            <c:txPr>
              <a:bodyPr/>
              <a:lstStyle/>
              <a:p>
                <a:pPr>
                  <a:defRPr lang="en-US"/>
                </a:pPr>
                <a:endParaRPr lang="es-ES"/>
              </a:p>
            </c:txPr>
            <c:showVal val="1"/>
          </c:dLbls>
          <c:val>
            <c:numRef>
              <c:f>'APROB Y REPROB POR AREAS CO (2)'!$C$57:$T$57</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0930688"/>
        <c:axId val="60948864"/>
      </c:barChart>
      <c:catAx>
        <c:axId val="60930688"/>
        <c:scaling>
          <c:orientation val="minMax"/>
        </c:scaling>
        <c:axPos val="b"/>
        <c:numFmt formatCode="General" sourceLinked="1"/>
        <c:tickLblPos val="nextTo"/>
        <c:txPr>
          <a:bodyPr/>
          <a:lstStyle/>
          <a:p>
            <a:pPr>
              <a:defRPr lang="en-US"/>
            </a:pPr>
            <a:endParaRPr lang="es-ES"/>
          </a:p>
        </c:txPr>
        <c:crossAx val="60948864"/>
        <c:crosses val="autoZero"/>
        <c:auto val="1"/>
        <c:lblAlgn val="ctr"/>
        <c:lblOffset val="100"/>
      </c:catAx>
      <c:valAx>
        <c:axId val="60948864"/>
        <c:scaling>
          <c:orientation val="minMax"/>
        </c:scaling>
        <c:axPos val="l"/>
        <c:majorGridlines/>
        <c:numFmt formatCode="0.00%" sourceLinked="1"/>
        <c:tickLblPos val="nextTo"/>
        <c:txPr>
          <a:bodyPr/>
          <a:lstStyle/>
          <a:p>
            <a:pPr>
              <a:defRPr lang="en-US"/>
            </a:pPr>
            <a:endParaRPr lang="es-ES"/>
          </a:p>
        </c:txPr>
        <c:crossAx val="60930688"/>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5208364274829694"/>
          <c:y val="0.19444510377707244"/>
          <c:w val="0.81458499061073941"/>
          <c:h val="0.65277999125160091"/>
        </c:manualLayout>
      </c:layout>
      <c:barChart>
        <c:barDir val="col"/>
        <c:grouping val="clustered"/>
        <c:ser>
          <c:idx val="0"/>
          <c:order val="0"/>
          <c:tx>
            <c:strRef>
              <c:f>'APROB Y REPROB POR AREAS CO (2)'!$B$58</c:f>
              <c:strCache>
                <c:ptCount val="1"/>
                <c:pt idx="0">
                  <c:v>0</c:v>
                </c:pt>
              </c:strCache>
            </c:strRef>
          </c:tx>
          <c:val>
            <c:numRef>
              <c:f>'APROB Y REPROB POR AREAS CO (2)'!$C$58:$T$58</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0964224"/>
        <c:axId val="60978304"/>
      </c:barChart>
      <c:catAx>
        <c:axId val="60964224"/>
        <c:scaling>
          <c:orientation val="minMax"/>
        </c:scaling>
        <c:axPos val="b"/>
        <c:numFmt formatCode="General" sourceLinked="1"/>
        <c:tickLblPos val="nextTo"/>
        <c:txPr>
          <a:bodyPr/>
          <a:lstStyle/>
          <a:p>
            <a:pPr>
              <a:defRPr lang="en-US"/>
            </a:pPr>
            <a:endParaRPr lang="es-ES"/>
          </a:p>
        </c:txPr>
        <c:crossAx val="60978304"/>
        <c:crosses val="autoZero"/>
        <c:auto val="1"/>
        <c:lblAlgn val="ctr"/>
        <c:lblOffset val="100"/>
      </c:catAx>
      <c:valAx>
        <c:axId val="60978304"/>
        <c:scaling>
          <c:orientation val="minMax"/>
        </c:scaling>
        <c:axPos val="l"/>
        <c:majorGridlines/>
        <c:numFmt formatCode="0.00%" sourceLinked="1"/>
        <c:tickLblPos val="nextTo"/>
        <c:txPr>
          <a:bodyPr/>
          <a:lstStyle/>
          <a:p>
            <a:pPr>
              <a:defRPr lang="en-US"/>
            </a:pPr>
            <a:endParaRPr lang="es-ES"/>
          </a:p>
        </c:txPr>
        <c:crossAx val="60964224"/>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2951398896616268"/>
          <c:w val="0.82916835361400065"/>
          <c:h val="0.55208520536704297"/>
        </c:manualLayout>
      </c:layout>
      <c:barChart>
        <c:barDir val="col"/>
        <c:grouping val="clustered"/>
        <c:ser>
          <c:idx val="0"/>
          <c:order val="0"/>
          <c:tx>
            <c:strRef>
              <c:f>'APROB Y REPROB POR AREAS CO (2)'!$B$59</c:f>
              <c:strCache>
                <c:ptCount val="1"/>
                <c:pt idx="0">
                  <c:v>0</c:v>
                </c:pt>
              </c:strCache>
            </c:strRef>
          </c:tx>
          <c:dLbls>
            <c:txPr>
              <a:bodyPr/>
              <a:lstStyle/>
              <a:p>
                <a:pPr>
                  <a:defRPr lang="en-US"/>
                </a:pPr>
                <a:endParaRPr lang="es-ES"/>
              </a:p>
            </c:txPr>
            <c:showVal val="1"/>
          </c:dLbls>
          <c:val>
            <c:numRef>
              <c:f>'APROB Y REPROB POR AREAS CO (2)'!$C$59:$T$59</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006592"/>
        <c:axId val="61008128"/>
      </c:barChart>
      <c:catAx>
        <c:axId val="61006592"/>
        <c:scaling>
          <c:orientation val="minMax"/>
        </c:scaling>
        <c:axPos val="b"/>
        <c:numFmt formatCode="General" sourceLinked="1"/>
        <c:tickLblPos val="nextTo"/>
        <c:txPr>
          <a:bodyPr/>
          <a:lstStyle/>
          <a:p>
            <a:pPr>
              <a:defRPr lang="en-US"/>
            </a:pPr>
            <a:endParaRPr lang="es-ES"/>
          </a:p>
        </c:txPr>
        <c:crossAx val="61008128"/>
        <c:crosses val="autoZero"/>
        <c:auto val="1"/>
        <c:lblAlgn val="ctr"/>
        <c:lblOffset val="100"/>
      </c:catAx>
      <c:valAx>
        <c:axId val="61008128"/>
        <c:scaling>
          <c:orientation val="minMax"/>
        </c:scaling>
        <c:axPos val="l"/>
        <c:majorGridlines/>
        <c:numFmt formatCode="0.00%" sourceLinked="1"/>
        <c:tickLblPos val="nextTo"/>
        <c:txPr>
          <a:bodyPr/>
          <a:lstStyle/>
          <a:p>
            <a:pPr>
              <a:defRPr lang="en-US"/>
            </a:pPr>
            <a:endParaRPr lang="es-ES"/>
          </a:p>
        </c:txPr>
        <c:crossAx val="61006592"/>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s-ES"/>
  <c:chart>
    <c:title>
      <c:txPr>
        <a:bodyPr/>
        <a:lstStyle/>
        <a:p>
          <a:pPr>
            <a:defRPr lang="en-US"/>
          </a:pPr>
          <a:endParaRPr lang="es-ES"/>
        </a:p>
      </c:txPr>
    </c:title>
    <c:plotArea>
      <c:layout>
        <c:manualLayout>
          <c:layoutTarget val="inner"/>
          <c:xMode val="edge"/>
          <c:yMode val="edge"/>
          <c:x val="0.13750027974503529"/>
          <c:y val="0.19444510377707244"/>
          <c:w val="0.82916835361400065"/>
          <c:h val="0.65277999125160091"/>
        </c:manualLayout>
      </c:layout>
      <c:barChart>
        <c:barDir val="col"/>
        <c:grouping val="clustered"/>
        <c:ser>
          <c:idx val="0"/>
          <c:order val="0"/>
          <c:tx>
            <c:strRef>
              <c:f>'APROB Y REPROB POR AREAS CO (2)'!$B$60</c:f>
              <c:strCache>
                <c:ptCount val="1"/>
                <c:pt idx="0">
                  <c:v>0</c:v>
                </c:pt>
              </c:strCache>
            </c:strRef>
          </c:tx>
          <c:dLbls>
            <c:txPr>
              <a:bodyPr/>
              <a:lstStyle/>
              <a:p>
                <a:pPr>
                  <a:defRPr lang="en-US"/>
                </a:pPr>
                <a:endParaRPr lang="es-ES"/>
              </a:p>
            </c:txPr>
            <c:showVal val="1"/>
          </c:dLbls>
          <c:val>
            <c:numRef>
              <c:f>'APROB Y REPROB POR AREAS CO (2)'!$C$60:$T$60</c:f>
              <c:numCache>
                <c:formatCode>0.00%</c:formatCode>
                <c:ptCount val="9"/>
                <c:pt idx="0">
                  <c:v>0</c:v>
                </c:pt>
                <c:pt idx="1">
                  <c:v>0</c:v>
                </c:pt>
                <c:pt idx="2">
                  <c:v>0</c:v>
                </c:pt>
                <c:pt idx="3">
                  <c:v>0</c:v>
                </c:pt>
                <c:pt idx="4">
                  <c:v>0</c:v>
                </c:pt>
                <c:pt idx="5">
                  <c:v>0</c:v>
                </c:pt>
                <c:pt idx="6">
                  <c:v>0</c:v>
                </c:pt>
                <c:pt idx="7" formatCode="_ * #,##0_ ;_ * \-#,##0_ ;_ * &quot;-&quot;_ ;_ @_ ">
                  <c:v>0</c:v>
                </c:pt>
                <c:pt idx="8" formatCode="_ * #,##0_ ;_ * \-#,##0_ ;_ * &quot;-&quot;_ ;_ @_ ">
                  <c:v>0</c:v>
                </c:pt>
              </c:numCache>
            </c:numRef>
          </c:val>
        </c:ser>
        <c:axId val="61036416"/>
        <c:axId val="61037952"/>
      </c:barChart>
      <c:catAx>
        <c:axId val="61036416"/>
        <c:scaling>
          <c:orientation val="minMax"/>
        </c:scaling>
        <c:axPos val="b"/>
        <c:numFmt formatCode="General" sourceLinked="1"/>
        <c:tickLblPos val="nextTo"/>
        <c:txPr>
          <a:bodyPr/>
          <a:lstStyle/>
          <a:p>
            <a:pPr>
              <a:defRPr lang="en-US"/>
            </a:pPr>
            <a:endParaRPr lang="es-ES"/>
          </a:p>
        </c:txPr>
        <c:crossAx val="61037952"/>
        <c:crosses val="autoZero"/>
        <c:auto val="1"/>
        <c:lblAlgn val="ctr"/>
        <c:lblOffset val="100"/>
      </c:catAx>
      <c:valAx>
        <c:axId val="61037952"/>
        <c:scaling>
          <c:orientation val="minMax"/>
        </c:scaling>
        <c:axPos val="l"/>
        <c:majorGridlines/>
        <c:numFmt formatCode="0.00%" sourceLinked="1"/>
        <c:tickLblPos val="nextTo"/>
        <c:txPr>
          <a:bodyPr/>
          <a:lstStyle/>
          <a:p>
            <a:pPr>
              <a:defRPr lang="en-US"/>
            </a:pPr>
            <a:endParaRPr lang="es-ES"/>
          </a:p>
        </c:txPr>
        <c:crossAx val="61036416"/>
        <c:crosses val="autoZero"/>
        <c:crossBetween val="between"/>
      </c:valAx>
      <c:spPr>
        <a:solidFill>
          <a:schemeClr val="accent3">
            <a:lumMod val="40000"/>
            <a:lumOff val="60000"/>
          </a:schemeClr>
        </a:solidFill>
      </c:spPr>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3 APROB Y REPROB SIN PORCENT'!A1"/><Relationship Id="rId2" Type="http://schemas.openxmlformats.org/officeDocument/2006/relationships/image" Target="../media/image1.jpeg"/><Relationship Id="rId1" Type="http://schemas.openxmlformats.org/officeDocument/2006/relationships/hyperlink" Target="#'H2 APROB Y REPR POR AREAS CON %'!A1"/><Relationship Id="rId6" Type="http://schemas.openxmlformats.org/officeDocument/2006/relationships/hyperlink" Target="#'H7 REPROBAC POR GRADOS'!A1"/><Relationship Id="rId5" Type="http://schemas.openxmlformats.org/officeDocument/2006/relationships/hyperlink" Target="#'H5 REPROB POR AREAS ASIGNATURAS'!A1"/><Relationship Id="rId4" Type="http://schemas.openxmlformats.org/officeDocument/2006/relationships/hyperlink" Target="#'H4 RESUMEN'!A1"/></Relationships>
</file>

<file path=xl/drawings/_rels/drawing6.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7.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5" Type="http://schemas.openxmlformats.org/officeDocument/2006/relationships/chart" Target="../charts/chart35.xml"/><Relationship Id="rId4" Type="http://schemas.openxmlformats.org/officeDocument/2006/relationships/chart" Target="../charts/chart3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114300</xdr:colOff>
      <xdr:row>4</xdr:row>
      <xdr:rowOff>104775</xdr:rowOff>
    </xdr:from>
    <xdr:to>
      <xdr:col>0</xdr:col>
      <xdr:colOff>466726</xdr:colOff>
      <xdr:row>4</xdr:row>
      <xdr:rowOff>466725</xdr:rowOff>
    </xdr:to>
    <xdr:sp macro="" textlink="">
      <xdr:nvSpPr>
        <xdr:cNvPr id="2" name="1 Rectángulo redondeado">
          <a:hlinkClick xmlns:r="http://schemas.openxmlformats.org/officeDocument/2006/relationships" r:id="rId1"/>
        </xdr:cNvPr>
        <xdr:cNvSpPr/>
      </xdr:nvSpPr>
      <xdr:spPr>
        <a:xfrm>
          <a:off x="114300" y="2047875"/>
          <a:ext cx="352426" cy="361950"/>
        </a:xfrm>
        <a:prstGeom prst="roundRect">
          <a:avLst/>
        </a:prstGeom>
        <a:blipFill>
          <a:blip xmlns:r="http://schemas.openxmlformats.org/officeDocument/2006/relationships" r:embed="rId2"/>
          <a:tile tx="0" ty="0" sx="100000" sy="100000" flip="none" algn="tl"/>
        </a:blipFill>
        <a:ln>
          <a:solidFill>
            <a:srgbClr val="00B050"/>
          </a:solidFill>
        </a:ln>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600"/>
            <a:t>ir</a:t>
          </a:r>
        </a:p>
      </xdr:txBody>
    </xdr:sp>
    <xdr:clientData/>
  </xdr:twoCellAnchor>
  <xdr:twoCellAnchor>
    <xdr:from>
      <xdr:col>0</xdr:col>
      <xdr:colOff>123825</xdr:colOff>
      <xdr:row>16</xdr:row>
      <xdr:rowOff>57150</xdr:rowOff>
    </xdr:from>
    <xdr:to>
      <xdr:col>0</xdr:col>
      <xdr:colOff>514350</xdr:colOff>
      <xdr:row>16</xdr:row>
      <xdr:rowOff>419100</xdr:rowOff>
    </xdr:to>
    <xdr:sp macro="" textlink="">
      <xdr:nvSpPr>
        <xdr:cNvPr id="3" name="2 Rectángulo redondeado">
          <a:hlinkClick xmlns:r="http://schemas.openxmlformats.org/officeDocument/2006/relationships" r:id="rId3"/>
        </xdr:cNvPr>
        <xdr:cNvSpPr/>
      </xdr:nvSpPr>
      <xdr:spPr>
        <a:xfrm>
          <a:off x="123825" y="6858000"/>
          <a:ext cx="390525" cy="361950"/>
        </a:xfrm>
        <a:prstGeom prst="roundRect">
          <a:avLst/>
        </a:prstGeom>
        <a:blipFill>
          <a:blip xmlns:r="http://schemas.openxmlformats.org/officeDocument/2006/relationships" r:embed="rId2"/>
          <a:tile tx="0" ty="0" sx="100000" sy="100000" flip="none" algn="tl"/>
        </a:blipFill>
        <a:ln>
          <a:solidFill>
            <a:srgbClr val="00B050"/>
          </a:solidFill>
        </a:ln>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600"/>
            <a:t>ir</a:t>
          </a:r>
        </a:p>
      </xdr:txBody>
    </xdr:sp>
    <xdr:clientData/>
  </xdr:twoCellAnchor>
  <xdr:twoCellAnchor>
    <xdr:from>
      <xdr:col>0</xdr:col>
      <xdr:colOff>152401</xdr:colOff>
      <xdr:row>17</xdr:row>
      <xdr:rowOff>19050</xdr:rowOff>
    </xdr:from>
    <xdr:to>
      <xdr:col>0</xdr:col>
      <xdr:colOff>504825</xdr:colOff>
      <xdr:row>17</xdr:row>
      <xdr:rowOff>276225</xdr:rowOff>
    </xdr:to>
    <xdr:sp macro="" textlink="">
      <xdr:nvSpPr>
        <xdr:cNvPr id="4" name="3 Rectángulo redondeado">
          <a:hlinkClick xmlns:r="http://schemas.openxmlformats.org/officeDocument/2006/relationships" r:id="rId4"/>
        </xdr:cNvPr>
        <xdr:cNvSpPr/>
      </xdr:nvSpPr>
      <xdr:spPr>
        <a:xfrm>
          <a:off x="152401" y="7467600"/>
          <a:ext cx="352424" cy="257175"/>
        </a:xfrm>
        <a:prstGeom prst="roundRect">
          <a:avLst/>
        </a:prstGeom>
        <a:blipFill>
          <a:blip xmlns:r="http://schemas.openxmlformats.org/officeDocument/2006/relationships" r:embed="rId2"/>
          <a:tile tx="0" ty="0" sx="100000" sy="100000" flip="none" algn="tl"/>
        </a:blipFill>
        <a:ln>
          <a:solidFill>
            <a:srgbClr val="00B050"/>
          </a:solidFill>
        </a:ln>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600"/>
            <a:t>ir</a:t>
          </a:r>
        </a:p>
      </xdr:txBody>
    </xdr:sp>
    <xdr:clientData/>
  </xdr:twoCellAnchor>
  <xdr:twoCellAnchor>
    <xdr:from>
      <xdr:col>0</xdr:col>
      <xdr:colOff>133351</xdr:colOff>
      <xdr:row>18</xdr:row>
      <xdr:rowOff>257176</xdr:rowOff>
    </xdr:from>
    <xdr:to>
      <xdr:col>0</xdr:col>
      <xdr:colOff>476251</xdr:colOff>
      <xdr:row>18</xdr:row>
      <xdr:rowOff>590550</xdr:rowOff>
    </xdr:to>
    <xdr:sp macro="" textlink="">
      <xdr:nvSpPr>
        <xdr:cNvPr id="5" name="4 Rectángulo redondeado">
          <a:hlinkClick xmlns:r="http://schemas.openxmlformats.org/officeDocument/2006/relationships" r:id="rId5"/>
        </xdr:cNvPr>
        <xdr:cNvSpPr/>
      </xdr:nvSpPr>
      <xdr:spPr>
        <a:xfrm>
          <a:off x="133351" y="8029576"/>
          <a:ext cx="342900" cy="333374"/>
        </a:xfrm>
        <a:prstGeom prst="roundRect">
          <a:avLst/>
        </a:prstGeom>
        <a:blipFill>
          <a:blip xmlns:r="http://schemas.openxmlformats.org/officeDocument/2006/relationships" r:embed="rId2"/>
          <a:tile tx="0" ty="0" sx="100000" sy="100000" flip="none" algn="tl"/>
        </a:blipFill>
        <a:ln>
          <a:solidFill>
            <a:srgbClr val="00B050"/>
          </a:solidFill>
        </a:ln>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600"/>
            <a:t>ir</a:t>
          </a:r>
        </a:p>
      </xdr:txBody>
    </xdr:sp>
    <xdr:clientData/>
  </xdr:twoCellAnchor>
  <xdr:twoCellAnchor>
    <xdr:from>
      <xdr:col>0</xdr:col>
      <xdr:colOff>57150</xdr:colOff>
      <xdr:row>19</xdr:row>
      <xdr:rowOff>142875</xdr:rowOff>
    </xdr:from>
    <xdr:to>
      <xdr:col>0</xdr:col>
      <xdr:colOff>428625</xdr:colOff>
      <xdr:row>19</xdr:row>
      <xdr:rowOff>457200</xdr:rowOff>
    </xdr:to>
    <xdr:sp macro="" textlink="">
      <xdr:nvSpPr>
        <xdr:cNvPr id="7" name="6 Rectángulo redondeado">
          <a:hlinkClick xmlns:r="http://schemas.openxmlformats.org/officeDocument/2006/relationships" r:id="rId6"/>
        </xdr:cNvPr>
        <xdr:cNvSpPr/>
      </xdr:nvSpPr>
      <xdr:spPr>
        <a:xfrm>
          <a:off x="57150" y="9048750"/>
          <a:ext cx="371475" cy="314325"/>
        </a:xfrm>
        <a:prstGeom prst="roundRect">
          <a:avLst/>
        </a:prstGeom>
        <a:blipFill>
          <a:blip xmlns:r="http://schemas.openxmlformats.org/officeDocument/2006/relationships" r:embed="rId2"/>
          <a:tile tx="0" ty="0" sx="100000" sy="100000" flip="none" algn="tl"/>
        </a:blipFill>
        <a:ln>
          <a:solidFill>
            <a:srgbClr val="00B050"/>
          </a:solidFill>
        </a:ln>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600"/>
            <a:t>ir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66675</xdr:rowOff>
    </xdr:from>
    <xdr:to>
      <xdr:col>0</xdr:col>
      <xdr:colOff>0</xdr:colOff>
      <xdr:row>10</xdr:row>
      <xdr:rowOff>76200</xdr:rowOff>
    </xdr:to>
    <xdr:sp macro="" textlink="">
      <xdr:nvSpPr>
        <xdr:cNvPr id="1097" name="Freeform 1"/>
        <xdr:cNvSpPr>
          <a:spLocks/>
        </xdr:cNvSpPr>
      </xdr:nvSpPr>
      <xdr:spPr bwMode="auto">
        <a:xfrm>
          <a:off x="0" y="295275"/>
          <a:ext cx="0" cy="1885950"/>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round/>
          <a:headEnd/>
          <a:tailEnd/>
        </a:ln>
      </xdr:spPr>
    </xdr:sp>
    <xdr:clientData/>
  </xdr:twoCellAnchor>
  <xdr:twoCellAnchor>
    <xdr:from>
      <xdr:col>0</xdr:col>
      <xdr:colOff>0</xdr:colOff>
      <xdr:row>6</xdr:row>
      <xdr:rowOff>57150</xdr:rowOff>
    </xdr:from>
    <xdr:to>
      <xdr:col>0</xdr:col>
      <xdr:colOff>0</xdr:colOff>
      <xdr:row>7</xdr:row>
      <xdr:rowOff>209550</xdr:rowOff>
    </xdr:to>
    <xdr:sp macro="" textlink="">
      <xdr:nvSpPr>
        <xdr:cNvPr id="3" name="Text Box 2"/>
        <xdr:cNvSpPr txBox="1">
          <a:spLocks noChangeArrowheads="1"/>
        </xdr:cNvSpPr>
      </xdr:nvSpPr>
      <xdr:spPr bwMode="auto">
        <a:xfrm>
          <a:off x="0" y="1066800"/>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1</a:t>
          </a:r>
        </a:p>
      </xdr:txBody>
    </xdr:sp>
    <xdr:clientData/>
  </xdr:twoCellAnchor>
  <xdr:twoCellAnchor>
    <xdr:from>
      <xdr:col>0</xdr:col>
      <xdr:colOff>0</xdr:colOff>
      <xdr:row>12</xdr:row>
      <xdr:rowOff>9525</xdr:rowOff>
    </xdr:from>
    <xdr:to>
      <xdr:col>0</xdr:col>
      <xdr:colOff>0</xdr:colOff>
      <xdr:row>15</xdr:row>
      <xdr:rowOff>0</xdr:rowOff>
    </xdr:to>
    <xdr:sp macro="" textlink="">
      <xdr:nvSpPr>
        <xdr:cNvPr id="1099" name="Freeform 3"/>
        <xdr:cNvSpPr>
          <a:spLocks/>
        </xdr:cNvSpPr>
      </xdr:nvSpPr>
      <xdr:spPr bwMode="auto">
        <a:xfrm>
          <a:off x="0" y="2495550"/>
          <a:ext cx="0" cy="819150"/>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prstDash val="dash"/>
          <a:round/>
          <a:headEnd/>
          <a:tailEnd/>
        </a:ln>
      </xdr:spPr>
    </xdr:sp>
    <xdr:clientData/>
  </xdr:twoCellAnchor>
  <xdr:twoCellAnchor>
    <xdr:from>
      <xdr:col>0</xdr:col>
      <xdr:colOff>0</xdr:colOff>
      <xdr:row>15</xdr:row>
      <xdr:rowOff>28575</xdr:rowOff>
    </xdr:from>
    <xdr:to>
      <xdr:col>0</xdr:col>
      <xdr:colOff>0</xdr:colOff>
      <xdr:row>48</xdr:row>
      <xdr:rowOff>323850</xdr:rowOff>
    </xdr:to>
    <xdr:sp macro="" textlink="">
      <xdr:nvSpPr>
        <xdr:cNvPr id="1100" name="Freeform 4"/>
        <xdr:cNvSpPr>
          <a:spLocks/>
        </xdr:cNvSpPr>
      </xdr:nvSpPr>
      <xdr:spPr bwMode="auto">
        <a:xfrm>
          <a:off x="0" y="3343275"/>
          <a:ext cx="0" cy="7867650"/>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round/>
          <a:headEnd/>
          <a:tailEnd/>
        </a:ln>
      </xdr:spPr>
    </xdr:sp>
    <xdr:clientData/>
  </xdr:twoCellAnchor>
  <xdr:twoCellAnchor>
    <xdr:from>
      <xdr:col>0</xdr:col>
      <xdr:colOff>0</xdr:colOff>
      <xdr:row>51</xdr:row>
      <xdr:rowOff>0</xdr:rowOff>
    </xdr:from>
    <xdr:to>
      <xdr:col>0</xdr:col>
      <xdr:colOff>0</xdr:colOff>
      <xdr:row>81</xdr:row>
      <xdr:rowOff>323850</xdr:rowOff>
    </xdr:to>
    <xdr:sp macro="" textlink="">
      <xdr:nvSpPr>
        <xdr:cNvPr id="1101" name="Freeform 5"/>
        <xdr:cNvSpPr>
          <a:spLocks/>
        </xdr:cNvSpPr>
      </xdr:nvSpPr>
      <xdr:spPr bwMode="auto">
        <a:xfrm>
          <a:off x="0" y="11687175"/>
          <a:ext cx="0" cy="6353175"/>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prstDash val="dash"/>
          <a:round/>
          <a:headEnd/>
          <a:tailEnd/>
        </a:ln>
      </xdr:spPr>
    </xdr:sp>
    <xdr:clientData/>
  </xdr:twoCellAnchor>
  <xdr:twoCellAnchor>
    <xdr:from>
      <xdr:col>0</xdr:col>
      <xdr:colOff>0</xdr:colOff>
      <xdr:row>12</xdr:row>
      <xdr:rowOff>238125</xdr:rowOff>
    </xdr:from>
    <xdr:to>
      <xdr:col>0</xdr:col>
      <xdr:colOff>0</xdr:colOff>
      <xdr:row>13</xdr:row>
      <xdr:rowOff>200025</xdr:rowOff>
    </xdr:to>
    <xdr:sp macro="" textlink="">
      <xdr:nvSpPr>
        <xdr:cNvPr id="7" name="Text Box 6"/>
        <xdr:cNvSpPr txBox="1">
          <a:spLocks noChangeArrowheads="1"/>
        </xdr:cNvSpPr>
      </xdr:nvSpPr>
      <xdr:spPr bwMode="auto">
        <a:xfrm>
          <a:off x="0" y="2724150"/>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2</a:t>
          </a:r>
        </a:p>
      </xdr:txBody>
    </xdr:sp>
    <xdr:clientData/>
  </xdr:twoCellAnchor>
  <xdr:twoCellAnchor>
    <xdr:from>
      <xdr:col>0</xdr:col>
      <xdr:colOff>0</xdr:colOff>
      <xdr:row>26</xdr:row>
      <xdr:rowOff>180975</xdr:rowOff>
    </xdr:from>
    <xdr:to>
      <xdr:col>0</xdr:col>
      <xdr:colOff>0</xdr:colOff>
      <xdr:row>28</xdr:row>
      <xdr:rowOff>152400</xdr:rowOff>
    </xdr:to>
    <xdr:sp macro="" textlink="">
      <xdr:nvSpPr>
        <xdr:cNvPr id="8" name="Text Box 7"/>
        <xdr:cNvSpPr txBox="1">
          <a:spLocks noChangeArrowheads="1"/>
        </xdr:cNvSpPr>
      </xdr:nvSpPr>
      <xdr:spPr bwMode="auto">
        <a:xfrm>
          <a:off x="0" y="5724525"/>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3</a:t>
          </a:r>
        </a:p>
      </xdr:txBody>
    </xdr:sp>
    <xdr:clientData/>
  </xdr:twoCellAnchor>
  <xdr:twoCellAnchor>
    <xdr:from>
      <xdr:col>0</xdr:col>
      <xdr:colOff>0</xdr:colOff>
      <xdr:row>59</xdr:row>
      <xdr:rowOff>142875</xdr:rowOff>
    </xdr:from>
    <xdr:to>
      <xdr:col>0</xdr:col>
      <xdr:colOff>0</xdr:colOff>
      <xdr:row>61</xdr:row>
      <xdr:rowOff>114300</xdr:rowOff>
    </xdr:to>
    <xdr:sp macro="" textlink="">
      <xdr:nvSpPr>
        <xdr:cNvPr id="9" name="Text Box 8"/>
        <xdr:cNvSpPr txBox="1">
          <a:spLocks noChangeArrowheads="1"/>
        </xdr:cNvSpPr>
      </xdr:nvSpPr>
      <xdr:spPr bwMode="auto">
        <a:xfrm>
          <a:off x="0" y="12620625"/>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4</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66675</xdr:rowOff>
    </xdr:from>
    <xdr:to>
      <xdr:col>0</xdr:col>
      <xdr:colOff>0</xdr:colOff>
      <xdr:row>10</xdr:row>
      <xdr:rowOff>76200</xdr:rowOff>
    </xdr:to>
    <xdr:sp macro="" textlink="">
      <xdr:nvSpPr>
        <xdr:cNvPr id="2121" name="Freeform 1"/>
        <xdr:cNvSpPr>
          <a:spLocks/>
        </xdr:cNvSpPr>
      </xdr:nvSpPr>
      <xdr:spPr bwMode="auto">
        <a:xfrm>
          <a:off x="0" y="295275"/>
          <a:ext cx="0" cy="1885950"/>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round/>
          <a:headEnd/>
          <a:tailEnd/>
        </a:ln>
      </xdr:spPr>
    </xdr:sp>
    <xdr:clientData/>
  </xdr:twoCellAnchor>
  <xdr:twoCellAnchor>
    <xdr:from>
      <xdr:col>0</xdr:col>
      <xdr:colOff>0</xdr:colOff>
      <xdr:row>6</xdr:row>
      <xdr:rowOff>57150</xdr:rowOff>
    </xdr:from>
    <xdr:to>
      <xdr:col>0</xdr:col>
      <xdr:colOff>0</xdr:colOff>
      <xdr:row>7</xdr:row>
      <xdr:rowOff>209550</xdr:rowOff>
    </xdr:to>
    <xdr:sp macro="" textlink="">
      <xdr:nvSpPr>
        <xdr:cNvPr id="3" name="Text Box 2"/>
        <xdr:cNvSpPr txBox="1">
          <a:spLocks noChangeArrowheads="1"/>
        </xdr:cNvSpPr>
      </xdr:nvSpPr>
      <xdr:spPr bwMode="auto">
        <a:xfrm>
          <a:off x="0" y="1285875"/>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1</a:t>
          </a:r>
        </a:p>
      </xdr:txBody>
    </xdr:sp>
    <xdr:clientData/>
  </xdr:twoCellAnchor>
  <xdr:twoCellAnchor>
    <xdr:from>
      <xdr:col>0</xdr:col>
      <xdr:colOff>0</xdr:colOff>
      <xdr:row>12</xdr:row>
      <xdr:rowOff>9525</xdr:rowOff>
    </xdr:from>
    <xdr:to>
      <xdr:col>0</xdr:col>
      <xdr:colOff>0</xdr:colOff>
      <xdr:row>15</xdr:row>
      <xdr:rowOff>0</xdr:rowOff>
    </xdr:to>
    <xdr:sp macro="" textlink="">
      <xdr:nvSpPr>
        <xdr:cNvPr id="2123" name="Freeform 3"/>
        <xdr:cNvSpPr>
          <a:spLocks/>
        </xdr:cNvSpPr>
      </xdr:nvSpPr>
      <xdr:spPr bwMode="auto">
        <a:xfrm>
          <a:off x="0" y="2495550"/>
          <a:ext cx="0" cy="819150"/>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prstDash val="dash"/>
          <a:round/>
          <a:headEnd/>
          <a:tailEnd/>
        </a:ln>
      </xdr:spPr>
    </xdr:sp>
    <xdr:clientData/>
  </xdr:twoCellAnchor>
  <xdr:twoCellAnchor>
    <xdr:from>
      <xdr:col>0</xdr:col>
      <xdr:colOff>0</xdr:colOff>
      <xdr:row>15</xdr:row>
      <xdr:rowOff>28575</xdr:rowOff>
    </xdr:from>
    <xdr:to>
      <xdr:col>0</xdr:col>
      <xdr:colOff>0</xdr:colOff>
      <xdr:row>48</xdr:row>
      <xdr:rowOff>323850</xdr:rowOff>
    </xdr:to>
    <xdr:sp macro="" textlink="">
      <xdr:nvSpPr>
        <xdr:cNvPr id="2124" name="Freeform 4"/>
        <xdr:cNvSpPr>
          <a:spLocks/>
        </xdr:cNvSpPr>
      </xdr:nvSpPr>
      <xdr:spPr bwMode="auto">
        <a:xfrm>
          <a:off x="0" y="3343275"/>
          <a:ext cx="0" cy="6781800"/>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round/>
          <a:headEnd/>
          <a:tailEnd/>
        </a:ln>
      </xdr:spPr>
    </xdr:sp>
    <xdr:clientData/>
  </xdr:twoCellAnchor>
  <xdr:twoCellAnchor>
    <xdr:from>
      <xdr:col>0</xdr:col>
      <xdr:colOff>0</xdr:colOff>
      <xdr:row>51</xdr:row>
      <xdr:rowOff>0</xdr:rowOff>
    </xdr:from>
    <xdr:to>
      <xdr:col>0</xdr:col>
      <xdr:colOff>0</xdr:colOff>
      <xdr:row>81</xdr:row>
      <xdr:rowOff>323850</xdr:rowOff>
    </xdr:to>
    <xdr:sp macro="" textlink="">
      <xdr:nvSpPr>
        <xdr:cNvPr id="2125" name="Freeform 5"/>
        <xdr:cNvSpPr>
          <a:spLocks/>
        </xdr:cNvSpPr>
      </xdr:nvSpPr>
      <xdr:spPr bwMode="auto">
        <a:xfrm>
          <a:off x="0" y="10582275"/>
          <a:ext cx="0" cy="6353175"/>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prstDash val="dash"/>
          <a:round/>
          <a:headEnd/>
          <a:tailEnd/>
        </a:ln>
      </xdr:spPr>
    </xdr:sp>
    <xdr:clientData/>
  </xdr:twoCellAnchor>
  <xdr:twoCellAnchor>
    <xdr:from>
      <xdr:col>0</xdr:col>
      <xdr:colOff>0</xdr:colOff>
      <xdr:row>12</xdr:row>
      <xdr:rowOff>238125</xdr:rowOff>
    </xdr:from>
    <xdr:to>
      <xdr:col>0</xdr:col>
      <xdr:colOff>0</xdr:colOff>
      <xdr:row>13</xdr:row>
      <xdr:rowOff>200025</xdr:rowOff>
    </xdr:to>
    <xdr:sp macro="" textlink="">
      <xdr:nvSpPr>
        <xdr:cNvPr id="7" name="Text Box 6"/>
        <xdr:cNvSpPr txBox="1">
          <a:spLocks noChangeArrowheads="1"/>
        </xdr:cNvSpPr>
      </xdr:nvSpPr>
      <xdr:spPr bwMode="auto">
        <a:xfrm>
          <a:off x="0" y="2724150"/>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2</a:t>
          </a:r>
        </a:p>
      </xdr:txBody>
    </xdr:sp>
    <xdr:clientData/>
  </xdr:twoCellAnchor>
  <xdr:twoCellAnchor>
    <xdr:from>
      <xdr:col>0</xdr:col>
      <xdr:colOff>0</xdr:colOff>
      <xdr:row>26</xdr:row>
      <xdr:rowOff>180975</xdr:rowOff>
    </xdr:from>
    <xdr:to>
      <xdr:col>0</xdr:col>
      <xdr:colOff>0</xdr:colOff>
      <xdr:row>28</xdr:row>
      <xdr:rowOff>152400</xdr:rowOff>
    </xdr:to>
    <xdr:sp macro="" textlink="">
      <xdr:nvSpPr>
        <xdr:cNvPr id="8" name="Text Box 7"/>
        <xdr:cNvSpPr txBox="1">
          <a:spLocks noChangeArrowheads="1"/>
        </xdr:cNvSpPr>
      </xdr:nvSpPr>
      <xdr:spPr bwMode="auto">
        <a:xfrm>
          <a:off x="0" y="6067425"/>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3</a:t>
          </a:r>
        </a:p>
      </xdr:txBody>
    </xdr:sp>
    <xdr:clientData/>
  </xdr:twoCellAnchor>
  <xdr:twoCellAnchor>
    <xdr:from>
      <xdr:col>0</xdr:col>
      <xdr:colOff>0</xdr:colOff>
      <xdr:row>59</xdr:row>
      <xdr:rowOff>142875</xdr:rowOff>
    </xdr:from>
    <xdr:to>
      <xdr:col>0</xdr:col>
      <xdr:colOff>0</xdr:colOff>
      <xdr:row>61</xdr:row>
      <xdr:rowOff>114300</xdr:rowOff>
    </xdr:to>
    <xdr:sp macro="" textlink="">
      <xdr:nvSpPr>
        <xdr:cNvPr id="9" name="Text Box 8"/>
        <xdr:cNvSpPr txBox="1">
          <a:spLocks noChangeArrowheads="1"/>
        </xdr:cNvSpPr>
      </xdr:nvSpPr>
      <xdr:spPr bwMode="auto">
        <a:xfrm>
          <a:off x="0" y="12830175"/>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4</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66675</xdr:rowOff>
    </xdr:from>
    <xdr:to>
      <xdr:col>0</xdr:col>
      <xdr:colOff>0</xdr:colOff>
      <xdr:row>10</xdr:row>
      <xdr:rowOff>76200</xdr:rowOff>
    </xdr:to>
    <xdr:sp macro="" textlink="">
      <xdr:nvSpPr>
        <xdr:cNvPr id="3145" name="Freeform 1"/>
        <xdr:cNvSpPr>
          <a:spLocks/>
        </xdr:cNvSpPr>
      </xdr:nvSpPr>
      <xdr:spPr bwMode="auto">
        <a:xfrm>
          <a:off x="0" y="295275"/>
          <a:ext cx="0" cy="1885950"/>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round/>
          <a:headEnd/>
          <a:tailEnd/>
        </a:ln>
      </xdr:spPr>
    </xdr:sp>
    <xdr:clientData/>
  </xdr:twoCellAnchor>
  <xdr:twoCellAnchor>
    <xdr:from>
      <xdr:col>0</xdr:col>
      <xdr:colOff>0</xdr:colOff>
      <xdr:row>6</xdr:row>
      <xdr:rowOff>57150</xdr:rowOff>
    </xdr:from>
    <xdr:to>
      <xdr:col>0</xdr:col>
      <xdr:colOff>0</xdr:colOff>
      <xdr:row>7</xdr:row>
      <xdr:rowOff>209550</xdr:rowOff>
    </xdr:to>
    <xdr:sp macro="" textlink="">
      <xdr:nvSpPr>
        <xdr:cNvPr id="3" name="Text Box 2"/>
        <xdr:cNvSpPr txBox="1">
          <a:spLocks noChangeArrowheads="1"/>
        </xdr:cNvSpPr>
      </xdr:nvSpPr>
      <xdr:spPr bwMode="auto">
        <a:xfrm>
          <a:off x="0" y="866775"/>
          <a:ext cx="0" cy="266700"/>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1</a:t>
          </a:r>
        </a:p>
      </xdr:txBody>
    </xdr:sp>
    <xdr:clientData/>
  </xdr:twoCellAnchor>
  <xdr:twoCellAnchor>
    <xdr:from>
      <xdr:col>0</xdr:col>
      <xdr:colOff>0</xdr:colOff>
      <xdr:row>12</xdr:row>
      <xdr:rowOff>9525</xdr:rowOff>
    </xdr:from>
    <xdr:to>
      <xdr:col>0</xdr:col>
      <xdr:colOff>0</xdr:colOff>
      <xdr:row>15</xdr:row>
      <xdr:rowOff>0</xdr:rowOff>
    </xdr:to>
    <xdr:sp macro="" textlink="">
      <xdr:nvSpPr>
        <xdr:cNvPr id="3147" name="Freeform 3"/>
        <xdr:cNvSpPr>
          <a:spLocks/>
        </xdr:cNvSpPr>
      </xdr:nvSpPr>
      <xdr:spPr bwMode="auto">
        <a:xfrm>
          <a:off x="0" y="2495550"/>
          <a:ext cx="0" cy="819150"/>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prstDash val="dash"/>
          <a:round/>
          <a:headEnd/>
          <a:tailEnd/>
        </a:ln>
      </xdr:spPr>
    </xdr:sp>
    <xdr:clientData/>
  </xdr:twoCellAnchor>
  <xdr:twoCellAnchor>
    <xdr:from>
      <xdr:col>0</xdr:col>
      <xdr:colOff>0</xdr:colOff>
      <xdr:row>15</xdr:row>
      <xdr:rowOff>28575</xdr:rowOff>
    </xdr:from>
    <xdr:to>
      <xdr:col>0</xdr:col>
      <xdr:colOff>0</xdr:colOff>
      <xdr:row>47</xdr:row>
      <xdr:rowOff>323850</xdr:rowOff>
    </xdr:to>
    <xdr:sp macro="" textlink="">
      <xdr:nvSpPr>
        <xdr:cNvPr id="3148" name="Freeform 4"/>
        <xdr:cNvSpPr>
          <a:spLocks/>
        </xdr:cNvSpPr>
      </xdr:nvSpPr>
      <xdr:spPr bwMode="auto">
        <a:xfrm>
          <a:off x="0" y="3343275"/>
          <a:ext cx="0" cy="6734175"/>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round/>
          <a:headEnd/>
          <a:tailEnd/>
        </a:ln>
      </xdr:spPr>
    </xdr:sp>
    <xdr:clientData/>
  </xdr:twoCellAnchor>
  <xdr:twoCellAnchor>
    <xdr:from>
      <xdr:col>0</xdr:col>
      <xdr:colOff>0</xdr:colOff>
      <xdr:row>50</xdr:row>
      <xdr:rowOff>0</xdr:rowOff>
    </xdr:from>
    <xdr:to>
      <xdr:col>0</xdr:col>
      <xdr:colOff>0</xdr:colOff>
      <xdr:row>80</xdr:row>
      <xdr:rowOff>323850</xdr:rowOff>
    </xdr:to>
    <xdr:sp macro="" textlink="">
      <xdr:nvSpPr>
        <xdr:cNvPr id="3149" name="Freeform 5"/>
        <xdr:cNvSpPr>
          <a:spLocks/>
        </xdr:cNvSpPr>
      </xdr:nvSpPr>
      <xdr:spPr bwMode="auto">
        <a:xfrm>
          <a:off x="0" y="10668000"/>
          <a:ext cx="0" cy="6353175"/>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prstDash val="dash"/>
          <a:round/>
          <a:headEnd/>
          <a:tailEnd/>
        </a:ln>
      </xdr:spPr>
    </xdr:sp>
    <xdr:clientData/>
  </xdr:twoCellAnchor>
  <xdr:twoCellAnchor>
    <xdr:from>
      <xdr:col>0</xdr:col>
      <xdr:colOff>0</xdr:colOff>
      <xdr:row>12</xdr:row>
      <xdr:rowOff>238125</xdr:rowOff>
    </xdr:from>
    <xdr:to>
      <xdr:col>0</xdr:col>
      <xdr:colOff>0</xdr:colOff>
      <xdr:row>13</xdr:row>
      <xdr:rowOff>200025</xdr:rowOff>
    </xdr:to>
    <xdr:sp macro="" textlink="">
      <xdr:nvSpPr>
        <xdr:cNvPr id="7" name="Text Box 6"/>
        <xdr:cNvSpPr txBox="1">
          <a:spLocks noChangeArrowheads="1"/>
        </xdr:cNvSpPr>
      </xdr:nvSpPr>
      <xdr:spPr bwMode="auto">
        <a:xfrm>
          <a:off x="0" y="2105025"/>
          <a:ext cx="0" cy="16192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2</a:t>
          </a:r>
        </a:p>
      </xdr:txBody>
    </xdr:sp>
    <xdr:clientData/>
  </xdr:twoCellAnchor>
  <xdr:twoCellAnchor>
    <xdr:from>
      <xdr:col>0</xdr:col>
      <xdr:colOff>0</xdr:colOff>
      <xdr:row>25</xdr:row>
      <xdr:rowOff>180975</xdr:rowOff>
    </xdr:from>
    <xdr:to>
      <xdr:col>0</xdr:col>
      <xdr:colOff>0</xdr:colOff>
      <xdr:row>27</xdr:row>
      <xdr:rowOff>152400</xdr:rowOff>
    </xdr:to>
    <xdr:sp macro="" textlink="">
      <xdr:nvSpPr>
        <xdr:cNvPr id="8" name="Text Box 7"/>
        <xdr:cNvSpPr txBox="1">
          <a:spLocks noChangeArrowheads="1"/>
        </xdr:cNvSpPr>
      </xdr:nvSpPr>
      <xdr:spPr bwMode="auto">
        <a:xfrm>
          <a:off x="0" y="4371975"/>
          <a:ext cx="0" cy="31432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3</a:t>
          </a:r>
        </a:p>
      </xdr:txBody>
    </xdr:sp>
    <xdr:clientData/>
  </xdr:twoCellAnchor>
  <xdr:twoCellAnchor>
    <xdr:from>
      <xdr:col>0</xdr:col>
      <xdr:colOff>0</xdr:colOff>
      <xdr:row>58</xdr:row>
      <xdr:rowOff>142875</xdr:rowOff>
    </xdr:from>
    <xdr:to>
      <xdr:col>0</xdr:col>
      <xdr:colOff>0</xdr:colOff>
      <xdr:row>60</xdr:row>
      <xdr:rowOff>114300</xdr:rowOff>
    </xdr:to>
    <xdr:sp macro="" textlink="">
      <xdr:nvSpPr>
        <xdr:cNvPr id="9" name="Text Box 8"/>
        <xdr:cNvSpPr txBox="1">
          <a:spLocks noChangeArrowheads="1"/>
        </xdr:cNvSpPr>
      </xdr:nvSpPr>
      <xdr:spPr bwMode="auto">
        <a:xfrm>
          <a:off x="0" y="10020300"/>
          <a:ext cx="0" cy="2952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4</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66675</xdr:rowOff>
    </xdr:from>
    <xdr:to>
      <xdr:col>0</xdr:col>
      <xdr:colOff>0</xdr:colOff>
      <xdr:row>11</xdr:row>
      <xdr:rowOff>76200</xdr:rowOff>
    </xdr:to>
    <xdr:sp macro="" textlink="">
      <xdr:nvSpPr>
        <xdr:cNvPr id="4142" name="Freeform 1"/>
        <xdr:cNvSpPr>
          <a:spLocks/>
        </xdr:cNvSpPr>
      </xdr:nvSpPr>
      <xdr:spPr bwMode="auto">
        <a:xfrm>
          <a:off x="0" y="295275"/>
          <a:ext cx="0" cy="2105025"/>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round/>
          <a:headEnd/>
          <a:tailEnd/>
        </a:ln>
      </xdr:spPr>
    </xdr:sp>
    <xdr:clientData/>
  </xdr:twoCellAnchor>
  <xdr:twoCellAnchor>
    <xdr:from>
      <xdr:col>0</xdr:col>
      <xdr:colOff>0</xdr:colOff>
      <xdr:row>6</xdr:row>
      <xdr:rowOff>57150</xdr:rowOff>
    </xdr:from>
    <xdr:to>
      <xdr:col>0</xdr:col>
      <xdr:colOff>0</xdr:colOff>
      <xdr:row>7</xdr:row>
      <xdr:rowOff>209550</xdr:rowOff>
    </xdr:to>
    <xdr:sp macro="" textlink="">
      <xdr:nvSpPr>
        <xdr:cNvPr id="3" name="Text Box 2"/>
        <xdr:cNvSpPr txBox="1">
          <a:spLocks noChangeArrowheads="1"/>
        </xdr:cNvSpPr>
      </xdr:nvSpPr>
      <xdr:spPr bwMode="auto">
        <a:xfrm>
          <a:off x="0" y="1066800"/>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1</a:t>
          </a:r>
        </a:p>
      </xdr:txBody>
    </xdr:sp>
    <xdr:clientData/>
  </xdr:twoCellAnchor>
  <xdr:twoCellAnchor>
    <xdr:from>
      <xdr:col>0</xdr:col>
      <xdr:colOff>0</xdr:colOff>
      <xdr:row>13</xdr:row>
      <xdr:rowOff>9525</xdr:rowOff>
    </xdr:from>
    <xdr:to>
      <xdr:col>0</xdr:col>
      <xdr:colOff>0</xdr:colOff>
      <xdr:row>16</xdr:row>
      <xdr:rowOff>0</xdr:rowOff>
    </xdr:to>
    <xdr:sp macro="" textlink="">
      <xdr:nvSpPr>
        <xdr:cNvPr id="4144" name="Freeform 3"/>
        <xdr:cNvSpPr>
          <a:spLocks/>
        </xdr:cNvSpPr>
      </xdr:nvSpPr>
      <xdr:spPr bwMode="auto">
        <a:xfrm>
          <a:off x="0" y="2714625"/>
          <a:ext cx="0" cy="809625"/>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prstDash val="dash"/>
          <a:round/>
          <a:headEnd/>
          <a:tailEnd/>
        </a:ln>
      </xdr:spPr>
    </xdr:sp>
    <xdr:clientData/>
  </xdr:twoCellAnchor>
  <xdr:twoCellAnchor>
    <xdr:from>
      <xdr:col>0</xdr:col>
      <xdr:colOff>0</xdr:colOff>
      <xdr:row>16</xdr:row>
      <xdr:rowOff>28575</xdr:rowOff>
    </xdr:from>
    <xdr:to>
      <xdr:col>0</xdr:col>
      <xdr:colOff>0</xdr:colOff>
      <xdr:row>39</xdr:row>
      <xdr:rowOff>0</xdr:rowOff>
    </xdr:to>
    <xdr:sp macro="" textlink="">
      <xdr:nvSpPr>
        <xdr:cNvPr id="4145" name="Freeform 4"/>
        <xdr:cNvSpPr>
          <a:spLocks/>
        </xdr:cNvSpPr>
      </xdr:nvSpPr>
      <xdr:spPr bwMode="auto">
        <a:xfrm>
          <a:off x="0" y="3552825"/>
          <a:ext cx="0" cy="3743325"/>
        </a:xfrm>
        <a:custGeom>
          <a:avLst/>
          <a:gdLst>
            <a:gd name="T0" fmla="*/ 0 w 28"/>
            <a:gd name="T1" fmla="*/ 0 h 200"/>
            <a:gd name="T2" fmla="*/ 0 w 28"/>
            <a:gd name="T3" fmla="*/ 2147483647 h 200"/>
            <a:gd name="T4" fmla="*/ 0 w 28"/>
            <a:gd name="T5" fmla="*/ 2147483647 h 200"/>
            <a:gd name="T6" fmla="*/ 0 60000 65536"/>
            <a:gd name="T7" fmla="*/ 0 60000 65536"/>
            <a:gd name="T8" fmla="*/ 0 60000 65536"/>
            <a:gd name="T9" fmla="*/ 0 w 28"/>
            <a:gd name="T10" fmla="*/ 0 h 200"/>
            <a:gd name="T11" fmla="*/ 0 w 28"/>
            <a:gd name="T12" fmla="*/ 200 h 200"/>
          </a:gdLst>
          <a:ahLst/>
          <a:cxnLst>
            <a:cxn ang="T6">
              <a:pos x="T0" y="T1"/>
            </a:cxn>
            <a:cxn ang="T7">
              <a:pos x="T2" y="T3"/>
            </a:cxn>
            <a:cxn ang="T8">
              <a:pos x="T4" y="T5"/>
            </a:cxn>
          </a:cxnLst>
          <a:rect l="T9" t="T10" r="T11" b="T12"/>
          <a:pathLst>
            <a:path w="28" h="200">
              <a:moveTo>
                <a:pt x="28" y="0"/>
              </a:moveTo>
              <a:lnTo>
                <a:pt x="0" y="101"/>
              </a:lnTo>
              <a:lnTo>
                <a:pt x="28" y="200"/>
              </a:lnTo>
            </a:path>
          </a:pathLst>
        </a:custGeom>
        <a:noFill/>
        <a:ln w="9525">
          <a:solidFill>
            <a:srgbClr val="000000"/>
          </a:solidFill>
          <a:round/>
          <a:headEnd/>
          <a:tailEnd/>
        </a:ln>
      </xdr:spPr>
    </xdr:sp>
    <xdr:clientData/>
  </xdr:twoCellAnchor>
  <xdr:twoCellAnchor>
    <xdr:from>
      <xdr:col>0</xdr:col>
      <xdr:colOff>0</xdr:colOff>
      <xdr:row>13</xdr:row>
      <xdr:rowOff>238125</xdr:rowOff>
    </xdr:from>
    <xdr:to>
      <xdr:col>0</xdr:col>
      <xdr:colOff>0</xdr:colOff>
      <xdr:row>14</xdr:row>
      <xdr:rowOff>200025</xdr:rowOff>
    </xdr:to>
    <xdr:sp macro="" textlink="">
      <xdr:nvSpPr>
        <xdr:cNvPr id="7" name="Text Box 6"/>
        <xdr:cNvSpPr txBox="1">
          <a:spLocks noChangeArrowheads="1"/>
        </xdr:cNvSpPr>
      </xdr:nvSpPr>
      <xdr:spPr bwMode="auto">
        <a:xfrm>
          <a:off x="0" y="2724150"/>
          <a:ext cx="0" cy="371475"/>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1">
            <a:defRPr sz="1000"/>
          </a:pPr>
          <a:r>
            <a:rPr lang="es-CO" sz="2200" b="1" i="0" strike="noStrike">
              <a:solidFill>
                <a:srgbClr val="000000"/>
              </a:solidFill>
              <a:latin typeface="Arial Narrow"/>
            </a:rPr>
            <a:t>Parte 2</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6</xdr:row>
      <xdr:rowOff>0</xdr:rowOff>
    </xdr:from>
    <xdr:to>
      <xdr:col>7</xdr:col>
      <xdr:colOff>0</xdr:colOff>
      <xdr:row>22</xdr:row>
      <xdr:rowOff>152400</xdr:rowOff>
    </xdr:to>
    <xdr:graphicFrame macro="">
      <xdr:nvGraphicFramePr>
        <xdr:cNvPr id="5391"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28</xdr:row>
      <xdr:rowOff>47625</xdr:rowOff>
    </xdr:from>
    <xdr:to>
      <xdr:col>7</xdr:col>
      <xdr:colOff>0</xdr:colOff>
      <xdr:row>45</xdr:row>
      <xdr:rowOff>38100</xdr:rowOff>
    </xdr:to>
    <xdr:graphicFrame macro="">
      <xdr:nvGraphicFramePr>
        <xdr:cNvPr id="539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61</xdr:row>
      <xdr:rowOff>0</xdr:rowOff>
    </xdr:from>
    <xdr:to>
      <xdr:col>7</xdr:col>
      <xdr:colOff>0</xdr:colOff>
      <xdr:row>77</xdr:row>
      <xdr:rowOff>152400</xdr:rowOff>
    </xdr:to>
    <xdr:graphicFrame macro="">
      <xdr:nvGraphicFramePr>
        <xdr:cNvPr id="5393"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0</xdr:rowOff>
    </xdr:from>
    <xdr:to>
      <xdr:col>7</xdr:col>
      <xdr:colOff>0</xdr:colOff>
      <xdr:row>98</xdr:row>
      <xdr:rowOff>152400</xdr:rowOff>
    </xdr:to>
    <xdr:graphicFrame macro="">
      <xdr:nvGraphicFramePr>
        <xdr:cNvPr id="5394"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113</xdr:row>
      <xdr:rowOff>0</xdr:rowOff>
    </xdr:from>
    <xdr:to>
      <xdr:col>7</xdr:col>
      <xdr:colOff>0</xdr:colOff>
      <xdr:row>129</xdr:row>
      <xdr:rowOff>152400</xdr:rowOff>
    </xdr:to>
    <xdr:graphicFrame macro="">
      <xdr:nvGraphicFramePr>
        <xdr:cNvPr id="5395"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136</xdr:row>
      <xdr:rowOff>0</xdr:rowOff>
    </xdr:from>
    <xdr:to>
      <xdr:col>7</xdr:col>
      <xdr:colOff>0</xdr:colOff>
      <xdr:row>152</xdr:row>
      <xdr:rowOff>152400</xdr:rowOff>
    </xdr:to>
    <xdr:graphicFrame macro="">
      <xdr:nvGraphicFramePr>
        <xdr:cNvPr id="5396"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752475</xdr:colOff>
      <xdr:row>162</xdr:row>
      <xdr:rowOff>95250</xdr:rowOff>
    </xdr:from>
    <xdr:to>
      <xdr:col>6</xdr:col>
      <xdr:colOff>752475</xdr:colOff>
      <xdr:row>179</xdr:row>
      <xdr:rowOff>85725</xdr:rowOff>
    </xdr:to>
    <xdr:graphicFrame macro="">
      <xdr:nvGraphicFramePr>
        <xdr:cNvPr id="5397"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762000</xdr:colOff>
      <xdr:row>186</xdr:row>
      <xdr:rowOff>142875</xdr:rowOff>
    </xdr:from>
    <xdr:to>
      <xdr:col>6</xdr:col>
      <xdr:colOff>762000</xdr:colOff>
      <xdr:row>203</xdr:row>
      <xdr:rowOff>133350</xdr:rowOff>
    </xdr:to>
    <xdr:graphicFrame macro="">
      <xdr:nvGraphicFramePr>
        <xdr:cNvPr id="5398"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142875</xdr:colOff>
      <xdr:row>210</xdr:row>
      <xdr:rowOff>95250</xdr:rowOff>
    </xdr:from>
    <xdr:to>
      <xdr:col>7</xdr:col>
      <xdr:colOff>142875</xdr:colOff>
      <xdr:row>227</xdr:row>
      <xdr:rowOff>85725</xdr:rowOff>
    </xdr:to>
    <xdr:graphicFrame macro="">
      <xdr:nvGraphicFramePr>
        <xdr:cNvPr id="5399"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95250</xdr:colOff>
      <xdr:row>238</xdr:row>
      <xdr:rowOff>152400</xdr:rowOff>
    </xdr:from>
    <xdr:to>
      <xdr:col>7</xdr:col>
      <xdr:colOff>95250</xdr:colOff>
      <xdr:row>255</xdr:row>
      <xdr:rowOff>142875</xdr:rowOff>
    </xdr:to>
    <xdr:graphicFrame macro="">
      <xdr:nvGraphicFramePr>
        <xdr:cNvPr id="5400" name="1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790575</xdr:colOff>
      <xdr:row>264</xdr:row>
      <xdr:rowOff>123825</xdr:rowOff>
    </xdr:from>
    <xdr:to>
      <xdr:col>6</xdr:col>
      <xdr:colOff>790575</xdr:colOff>
      <xdr:row>281</xdr:row>
      <xdr:rowOff>114300</xdr:rowOff>
    </xdr:to>
    <xdr:graphicFrame macro="">
      <xdr:nvGraphicFramePr>
        <xdr:cNvPr id="5401"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790575</xdr:colOff>
      <xdr:row>287</xdr:row>
      <xdr:rowOff>104775</xdr:rowOff>
    </xdr:from>
    <xdr:to>
      <xdr:col>6</xdr:col>
      <xdr:colOff>790575</xdr:colOff>
      <xdr:row>304</xdr:row>
      <xdr:rowOff>95250</xdr:rowOff>
    </xdr:to>
    <xdr:graphicFrame macro="">
      <xdr:nvGraphicFramePr>
        <xdr:cNvPr id="5402"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781050</xdr:colOff>
      <xdr:row>315</xdr:row>
      <xdr:rowOff>133350</xdr:rowOff>
    </xdr:from>
    <xdr:to>
      <xdr:col>7</xdr:col>
      <xdr:colOff>304800</xdr:colOff>
      <xdr:row>332</xdr:row>
      <xdr:rowOff>123825</xdr:rowOff>
    </xdr:to>
    <xdr:graphicFrame macro="">
      <xdr:nvGraphicFramePr>
        <xdr:cNvPr id="5403"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571500</xdr:colOff>
      <xdr:row>344</xdr:row>
      <xdr:rowOff>19050</xdr:rowOff>
    </xdr:from>
    <xdr:to>
      <xdr:col>7</xdr:col>
      <xdr:colOff>647700</xdr:colOff>
      <xdr:row>361</xdr:row>
      <xdr:rowOff>9525</xdr:rowOff>
    </xdr:to>
    <xdr:graphicFrame macro="">
      <xdr:nvGraphicFramePr>
        <xdr:cNvPr id="5404" name="1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762000</xdr:colOff>
      <xdr:row>366</xdr:row>
      <xdr:rowOff>85725</xdr:rowOff>
    </xdr:from>
    <xdr:to>
      <xdr:col>7</xdr:col>
      <xdr:colOff>19050</xdr:colOff>
      <xdr:row>382</xdr:row>
      <xdr:rowOff>47625</xdr:rowOff>
    </xdr:to>
    <xdr:graphicFrame macro="">
      <xdr:nvGraphicFramePr>
        <xdr:cNvPr id="5405" name="1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28575</xdr:colOff>
      <xdr:row>394</xdr:row>
      <xdr:rowOff>66675</xdr:rowOff>
    </xdr:from>
    <xdr:to>
      <xdr:col>7</xdr:col>
      <xdr:colOff>28575</xdr:colOff>
      <xdr:row>411</xdr:row>
      <xdr:rowOff>57150</xdr:rowOff>
    </xdr:to>
    <xdr:graphicFrame macro="">
      <xdr:nvGraphicFramePr>
        <xdr:cNvPr id="5406" name="1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66675</xdr:colOff>
      <xdr:row>418</xdr:row>
      <xdr:rowOff>123825</xdr:rowOff>
    </xdr:from>
    <xdr:to>
      <xdr:col>7</xdr:col>
      <xdr:colOff>66675</xdr:colOff>
      <xdr:row>435</xdr:row>
      <xdr:rowOff>114300</xdr:rowOff>
    </xdr:to>
    <xdr:graphicFrame macro="">
      <xdr:nvGraphicFramePr>
        <xdr:cNvPr id="5407" name="1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762000</xdr:colOff>
      <xdr:row>448</xdr:row>
      <xdr:rowOff>0</xdr:rowOff>
    </xdr:from>
    <xdr:to>
      <xdr:col>6</xdr:col>
      <xdr:colOff>762000</xdr:colOff>
      <xdr:row>464</xdr:row>
      <xdr:rowOff>152400</xdr:rowOff>
    </xdr:to>
    <xdr:graphicFrame macro="">
      <xdr:nvGraphicFramePr>
        <xdr:cNvPr id="5408" name="1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9525</xdr:colOff>
      <xdr:row>473</xdr:row>
      <xdr:rowOff>0</xdr:rowOff>
    </xdr:from>
    <xdr:to>
      <xdr:col>7</xdr:col>
      <xdr:colOff>9525</xdr:colOff>
      <xdr:row>489</xdr:row>
      <xdr:rowOff>152400</xdr:rowOff>
    </xdr:to>
    <xdr:graphicFrame macro="">
      <xdr:nvGraphicFramePr>
        <xdr:cNvPr id="5409" name="1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9525</xdr:colOff>
      <xdr:row>500</xdr:row>
      <xdr:rowOff>28575</xdr:rowOff>
    </xdr:from>
    <xdr:to>
      <xdr:col>7</xdr:col>
      <xdr:colOff>9525</xdr:colOff>
      <xdr:row>517</xdr:row>
      <xdr:rowOff>19050</xdr:rowOff>
    </xdr:to>
    <xdr:graphicFrame macro="">
      <xdr:nvGraphicFramePr>
        <xdr:cNvPr id="5410" name="2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19050</xdr:colOff>
      <xdr:row>524</xdr:row>
      <xdr:rowOff>19050</xdr:rowOff>
    </xdr:from>
    <xdr:to>
      <xdr:col>7</xdr:col>
      <xdr:colOff>19050</xdr:colOff>
      <xdr:row>541</xdr:row>
      <xdr:rowOff>9525</xdr:rowOff>
    </xdr:to>
    <xdr:graphicFrame macro="">
      <xdr:nvGraphicFramePr>
        <xdr:cNvPr id="5411" name="2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xdr:col>
      <xdr:colOff>66675</xdr:colOff>
      <xdr:row>549</xdr:row>
      <xdr:rowOff>95250</xdr:rowOff>
    </xdr:from>
    <xdr:to>
      <xdr:col>7</xdr:col>
      <xdr:colOff>66675</xdr:colOff>
      <xdr:row>566</xdr:row>
      <xdr:rowOff>85725</xdr:rowOff>
    </xdr:to>
    <xdr:graphicFrame macro="">
      <xdr:nvGraphicFramePr>
        <xdr:cNvPr id="5412" name="2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781050</xdr:colOff>
      <xdr:row>574</xdr:row>
      <xdr:rowOff>76200</xdr:rowOff>
    </xdr:from>
    <xdr:to>
      <xdr:col>6</xdr:col>
      <xdr:colOff>781050</xdr:colOff>
      <xdr:row>591</xdr:row>
      <xdr:rowOff>66675</xdr:rowOff>
    </xdr:to>
    <xdr:graphicFrame macro="">
      <xdr:nvGraphicFramePr>
        <xdr:cNvPr id="5413" name="2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xdr:col>
      <xdr:colOff>76200</xdr:colOff>
      <xdr:row>601</xdr:row>
      <xdr:rowOff>95250</xdr:rowOff>
    </xdr:from>
    <xdr:to>
      <xdr:col>7</xdr:col>
      <xdr:colOff>76200</xdr:colOff>
      <xdr:row>618</xdr:row>
      <xdr:rowOff>85725</xdr:rowOff>
    </xdr:to>
    <xdr:graphicFrame macro="">
      <xdr:nvGraphicFramePr>
        <xdr:cNvPr id="5414" name="2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xdr:col>
      <xdr:colOff>0</xdr:colOff>
      <xdr:row>626</xdr:row>
      <xdr:rowOff>85725</xdr:rowOff>
    </xdr:from>
    <xdr:to>
      <xdr:col>7</xdr:col>
      <xdr:colOff>0</xdr:colOff>
      <xdr:row>643</xdr:row>
      <xdr:rowOff>76200</xdr:rowOff>
    </xdr:to>
    <xdr:graphicFrame macro="">
      <xdr:nvGraphicFramePr>
        <xdr:cNvPr id="5415" name="2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xdr:col>
      <xdr:colOff>28575</xdr:colOff>
      <xdr:row>654</xdr:row>
      <xdr:rowOff>76200</xdr:rowOff>
    </xdr:from>
    <xdr:to>
      <xdr:col>7</xdr:col>
      <xdr:colOff>28575</xdr:colOff>
      <xdr:row>671</xdr:row>
      <xdr:rowOff>66675</xdr:rowOff>
    </xdr:to>
    <xdr:graphicFrame macro="">
      <xdr:nvGraphicFramePr>
        <xdr:cNvPr id="5416" name="2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742950</xdr:colOff>
      <xdr:row>680</xdr:row>
      <xdr:rowOff>123825</xdr:rowOff>
    </xdr:from>
    <xdr:to>
      <xdr:col>7</xdr:col>
      <xdr:colOff>0</xdr:colOff>
      <xdr:row>697</xdr:row>
      <xdr:rowOff>114300</xdr:rowOff>
    </xdr:to>
    <xdr:graphicFrame macro="">
      <xdr:nvGraphicFramePr>
        <xdr:cNvPr id="5417" name="2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790575</xdr:colOff>
      <xdr:row>707</xdr:row>
      <xdr:rowOff>47625</xdr:rowOff>
    </xdr:from>
    <xdr:to>
      <xdr:col>6</xdr:col>
      <xdr:colOff>790575</xdr:colOff>
      <xdr:row>724</xdr:row>
      <xdr:rowOff>38100</xdr:rowOff>
    </xdr:to>
    <xdr:graphicFrame macro="">
      <xdr:nvGraphicFramePr>
        <xdr:cNvPr id="5418" name="2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762000</xdr:colOff>
      <xdr:row>731</xdr:row>
      <xdr:rowOff>57150</xdr:rowOff>
    </xdr:from>
    <xdr:to>
      <xdr:col>6</xdr:col>
      <xdr:colOff>762000</xdr:colOff>
      <xdr:row>748</xdr:row>
      <xdr:rowOff>47625</xdr:rowOff>
    </xdr:to>
    <xdr:graphicFrame macro="">
      <xdr:nvGraphicFramePr>
        <xdr:cNvPr id="541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771525</xdr:colOff>
      <xdr:row>758</xdr:row>
      <xdr:rowOff>66675</xdr:rowOff>
    </xdr:from>
    <xdr:to>
      <xdr:col>6</xdr:col>
      <xdr:colOff>771525</xdr:colOff>
      <xdr:row>775</xdr:row>
      <xdr:rowOff>57150</xdr:rowOff>
    </xdr:to>
    <xdr:graphicFrame macro="">
      <xdr:nvGraphicFramePr>
        <xdr:cNvPr id="5420" name="3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171450</xdr:colOff>
      <xdr:row>4</xdr:row>
      <xdr:rowOff>28574</xdr:rowOff>
    </xdr:from>
    <xdr:to>
      <xdr:col>7</xdr:col>
      <xdr:colOff>437030</xdr:colOff>
      <xdr:row>52</xdr:row>
      <xdr:rowOff>78442</xdr:rowOff>
    </xdr:to>
    <xdr:graphicFrame macro="">
      <xdr:nvGraphicFramePr>
        <xdr:cNvPr id="38976"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201707</xdr:colOff>
      <xdr:row>4</xdr:row>
      <xdr:rowOff>3</xdr:rowOff>
    </xdr:from>
    <xdr:to>
      <xdr:col>15</xdr:col>
      <xdr:colOff>544607</xdr:colOff>
      <xdr:row>52</xdr:row>
      <xdr:rowOff>125508</xdr:rowOff>
    </xdr:to>
    <xdr:graphicFrame macro="">
      <xdr:nvGraphicFramePr>
        <xdr:cNvPr id="38977"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123265</xdr:colOff>
      <xdr:row>58</xdr:row>
      <xdr:rowOff>145677</xdr:rowOff>
    </xdr:from>
    <xdr:to>
      <xdr:col>7</xdr:col>
      <xdr:colOff>638735</xdr:colOff>
      <xdr:row>106</xdr:row>
      <xdr:rowOff>44824</xdr:rowOff>
    </xdr:to>
    <xdr:graphicFrame macro="">
      <xdr:nvGraphicFramePr>
        <xdr:cNvPr id="38978"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246529</xdr:colOff>
      <xdr:row>59</xdr:row>
      <xdr:rowOff>0</xdr:rowOff>
    </xdr:from>
    <xdr:to>
      <xdr:col>15</xdr:col>
      <xdr:colOff>605118</xdr:colOff>
      <xdr:row>106</xdr:row>
      <xdr:rowOff>67236</xdr:rowOff>
    </xdr:to>
    <xdr:graphicFrame macro="">
      <xdr:nvGraphicFramePr>
        <xdr:cNvPr id="38979"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56030</xdr:colOff>
      <xdr:row>113</xdr:row>
      <xdr:rowOff>17930</xdr:rowOff>
    </xdr:from>
    <xdr:to>
      <xdr:col>7</xdr:col>
      <xdr:colOff>605118</xdr:colOff>
      <xdr:row>160</xdr:row>
      <xdr:rowOff>145677</xdr:rowOff>
    </xdr:to>
    <xdr:graphicFrame macro="">
      <xdr:nvGraphicFramePr>
        <xdr:cNvPr id="38980"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193862</xdr:colOff>
      <xdr:row>113</xdr:row>
      <xdr:rowOff>11205</xdr:rowOff>
    </xdr:from>
    <xdr:to>
      <xdr:col>15</xdr:col>
      <xdr:colOff>479612</xdr:colOff>
      <xdr:row>160</xdr:row>
      <xdr:rowOff>123265</xdr:rowOff>
    </xdr:to>
    <xdr:graphicFrame macro="">
      <xdr:nvGraphicFramePr>
        <xdr:cNvPr id="38981"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169</xdr:row>
      <xdr:rowOff>33618</xdr:rowOff>
    </xdr:from>
    <xdr:to>
      <xdr:col>7</xdr:col>
      <xdr:colOff>694765</xdr:colOff>
      <xdr:row>214</xdr:row>
      <xdr:rowOff>67235</xdr:rowOff>
    </xdr:to>
    <xdr:graphicFrame macro="">
      <xdr:nvGraphicFramePr>
        <xdr:cNvPr id="38982"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Hoja1"/>
  <dimension ref="B1:B27"/>
  <sheetViews>
    <sheetView tabSelected="1" workbookViewId="0">
      <selection activeCell="B7" sqref="B7"/>
    </sheetView>
  </sheetViews>
  <sheetFormatPr baseColWidth="10" defaultRowHeight="12.75"/>
  <cols>
    <col min="1" max="1" width="7.85546875" customWidth="1"/>
    <col min="2" max="2" width="92.42578125" customWidth="1"/>
  </cols>
  <sheetData>
    <row r="1" spans="2:2">
      <c r="B1" s="212" t="s">
        <v>77</v>
      </c>
    </row>
    <row r="2" spans="2:2">
      <c r="B2" s="211"/>
    </row>
    <row r="3" spans="2:2" ht="89.25">
      <c r="B3" s="213" t="s">
        <v>78</v>
      </c>
    </row>
    <row r="4" spans="2:2" ht="38.25">
      <c r="B4" s="211" t="s">
        <v>61</v>
      </c>
    </row>
    <row r="5" spans="2:2" ht="63.75">
      <c r="B5" s="233" t="s">
        <v>73</v>
      </c>
    </row>
    <row r="6" spans="2:2">
      <c r="B6" s="211" t="s">
        <v>64</v>
      </c>
    </row>
    <row r="7" spans="2:2">
      <c r="B7" s="211" t="s">
        <v>65</v>
      </c>
    </row>
    <row r="8" spans="2:2" ht="38.25">
      <c r="B8" s="211" t="s">
        <v>79</v>
      </c>
    </row>
    <row r="9" spans="2:2" ht="51">
      <c r="B9" s="211" t="s">
        <v>80</v>
      </c>
    </row>
    <row r="10" spans="2:2" ht="38.25">
      <c r="B10" s="211" t="s">
        <v>66</v>
      </c>
    </row>
    <row r="11" spans="2:2" ht="32.25" customHeight="1">
      <c r="B11" s="211" t="s">
        <v>81</v>
      </c>
    </row>
    <row r="12" spans="2:2" ht="25.5">
      <c r="B12" s="211" t="s">
        <v>82</v>
      </c>
    </row>
    <row r="13" spans="2:2" ht="25.5">
      <c r="B13" s="211" t="s">
        <v>67</v>
      </c>
    </row>
    <row r="14" spans="2:2" ht="25.5">
      <c r="B14" s="211" t="s">
        <v>83</v>
      </c>
    </row>
    <row r="15" spans="2:2" ht="38.25">
      <c r="B15" s="211" t="s">
        <v>69</v>
      </c>
    </row>
    <row r="16" spans="2:2" ht="38.25">
      <c r="B16" s="211" t="s">
        <v>70</v>
      </c>
    </row>
    <row r="17" spans="2:2" ht="51">
      <c r="B17" s="211" t="s">
        <v>72</v>
      </c>
    </row>
    <row r="18" spans="2:2" ht="25.5">
      <c r="B18" s="211" t="s">
        <v>71</v>
      </c>
    </row>
    <row r="19" spans="2:2" ht="76.5">
      <c r="B19" s="211" t="s">
        <v>74</v>
      </c>
    </row>
    <row r="20" spans="2:2" ht="51">
      <c r="B20" s="211" t="s">
        <v>75</v>
      </c>
    </row>
    <row r="21" spans="2:2">
      <c r="B21" s="211"/>
    </row>
    <row r="22" spans="2:2">
      <c r="B22" s="211"/>
    </row>
    <row r="23" spans="2:2">
      <c r="B23" s="211"/>
    </row>
    <row r="24" spans="2:2">
      <c r="B24" s="211"/>
    </row>
    <row r="25" spans="2:2">
      <c r="B25" s="211"/>
    </row>
    <row r="26" spans="2:2">
      <c r="B26" s="211"/>
    </row>
    <row r="27" spans="2:2">
      <c r="B27" s="211"/>
    </row>
  </sheetData>
  <sheetProtection password="C3DF" sheet="1" objects="1" scenarios="1"/>
  <pageMargins left="0.7" right="0.7" top="0.75" bottom="0.75" header="0.3" footer="0.3"/>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sheetPr codeName="Hoja2">
    <tabColor rgb="FF00B0F0"/>
  </sheetPr>
  <dimension ref="A1:AC119"/>
  <sheetViews>
    <sheetView showWhiteSpace="0" topLeftCell="A15" zoomScaleSheetLayoutView="85" workbookViewId="0">
      <selection activeCell="A19" sqref="A19:A36"/>
    </sheetView>
  </sheetViews>
  <sheetFormatPr baseColWidth="10" defaultRowHeight="12.75"/>
  <cols>
    <col min="1" max="1" width="4.28515625" style="1" customWidth="1"/>
    <col min="2" max="2" width="29.7109375" style="1" customWidth="1"/>
    <col min="3" max="3" width="8.42578125" style="2" customWidth="1"/>
    <col min="4" max="4" width="8.42578125" style="33" customWidth="1"/>
    <col min="5" max="5" width="7.5703125" style="2" customWidth="1"/>
    <col min="6" max="6" width="8.28515625" style="2" customWidth="1"/>
    <col min="7" max="7" width="8" style="2" customWidth="1"/>
    <col min="8" max="8" width="8.28515625" style="2" customWidth="1"/>
    <col min="9" max="9" width="7.140625" style="2" customWidth="1"/>
    <col min="10" max="10" width="8.5703125" style="2" customWidth="1"/>
    <col min="11" max="11" width="7.140625" style="3" customWidth="1"/>
    <col min="12" max="12" width="8.42578125" style="3" customWidth="1"/>
    <col min="13" max="13" width="7.42578125" style="3" customWidth="1"/>
    <col min="14" max="14" width="8.85546875" style="3" customWidth="1"/>
    <col min="15" max="15" width="8" style="3" customWidth="1"/>
    <col min="16" max="16" width="8.28515625" style="3" customWidth="1"/>
    <col min="17" max="17" width="6.28515625" style="3" customWidth="1"/>
    <col min="18" max="18" width="8.140625" style="3" customWidth="1"/>
    <col min="19" max="19" width="6.28515625" style="3" customWidth="1"/>
    <col min="20" max="20" width="8.140625" style="3" customWidth="1"/>
    <col min="21" max="21" width="10.85546875" style="2" customWidth="1"/>
    <col min="22" max="22" width="11.7109375" style="33" customWidth="1"/>
    <col min="23" max="23" width="11.85546875" style="2" hidden="1" customWidth="1"/>
    <col min="24" max="24" width="11.5703125" style="2" hidden="1" customWidth="1"/>
    <col min="25" max="25" width="5.7109375" style="2" customWidth="1"/>
    <col min="26" max="26" width="2.28515625" style="2" customWidth="1"/>
    <col min="27" max="29" width="5.7109375" style="2" customWidth="1"/>
    <col min="30" max="35" width="5.7109375" style="1" customWidth="1"/>
    <col min="36" max="16384" width="11.42578125" style="1"/>
  </cols>
  <sheetData>
    <row r="1" spans="1:29" ht="18" customHeight="1">
      <c r="A1" s="300" t="s">
        <v>18</v>
      </c>
      <c r="B1" s="301"/>
      <c r="C1" s="301"/>
      <c r="D1" s="301"/>
      <c r="E1" s="301"/>
      <c r="F1" s="301"/>
      <c r="G1" s="301"/>
      <c r="H1" s="301"/>
      <c r="I1" s="301"/>
      <c r="J1" s="301"/>
      <c r="K1" s="301"/>
      <c r="L1" s="301"/>
      <c r="M1" s="301"/>
      <c r="N1" s="301"/>
      <c r="O1" s="301"/>
      <c r="P1" s="301"/>
      <c r="Q1" s="301"/>
      <c r="R1" s="301"/>
      <c r="S1" s="301"/>
      <c r="T1" s="301"/>
      <c r="U1" s="301"/>
      <c r="V1" s="301"/>
      <c r="W1" s="301"/>
      <c r="X1" s="302"/>
    </row>
    <row r="2" spans="1:29" ht="9.75" customHeight="1">
      <c r="A2" s="251"/>
      <c r="B2" s="303"/>
      <c r="C2" s="3"/>
      <c r="D2" s="27"/>
      <c r="E2" s="3"/>
      <c r="F2" s="3"/>
      <c r="G2" s="3"/>
      <c r="H2" s="3"/>
      <c r="I2" s="3"/>
      <c r="J2" s="3"/>
      <c r="U2" s="3"/>
      <c r="V2" s="27"/>
      <c r="W2" s="3"/>
      <c r="X2" s="8"/>
    </row>
    <row r="3" spans="1:29" s="18" customFormat="1" ht="17.25" customHeight="1">
      <c r="A3" s="297" t="s">
        <v>84</v>
      </c>
      <c r="B3" s="298"/>
      <c r="C3" s="298"/>
      <c r="D3" s="298"/>
      <c r="E3" s="298"/>
      <c r="F3" s="298"/>
      <c r="G3" s="298"/>
      <c r="H3" s="298"/>
      <c r="I3" s="298"/>
      <c r="J3" s="298"/>
      <c r="K3" s="298"/>
      <c r="L3" s="298"/>
      <c r="M3" s="298"/>
      <c r="N3" s="298"/>
      <c r="O3" s="298"/>
      <c r="P3" s="298"/>
      <c r="Q3" s="298"/>
      <c r="R3" s="298"/>
      <c r="S3" s="298"/>
      <c r="T3" s="298"/>
      <c r="U3" s="298"/>
      <c r="V3" s="298"/>
      <c r="W3" s="298"/>
      <c r="X3" s="24"/>
      <c r="Y3" s="19"/>
      <c r="Z3" s="19"/>
      <c r="AA3" s="19"/>
      <c r="AB3" s="19"/>
      <c r="AC3" s="19"/>
    </row>
    <row r="4" spans="1:29" s="18" customFormat="1" ht="17.25" customHeight="1">
      <c r="A4" s="297" t="s">
        <v>60</v>
      </c>
      <c r="B4" s="298"/>
      <c r="C4" s="304"/>
      <c r="D4" s="299"/>
      <c r="E4" s="299"/>
      <c r="F4" s="299"/>
      <c r="G4" s="299"/>
      <c r="H4" s="299"/>
      <c r="I4" s="299"/>
      <c r="J4" s="299"/>
      <c r="K4" s="299"/>
      <c r="L4" s="299"/>
      <c r="M4" s="299"/>
      <c r="N4" s="299"/>
      <c r="O4" s="36"/>
      <c r="P4" s="36"/>
      <c r="Q4" s="36"/>
      <c r="R4" s="36"/>
      <c r="S4" s="36"/>
      <c r="T4" s="36"/>
      <c r="U4" s="36"/>
      <c r="V4" s="36"/>
      <c r="W4" s="36"/>
      <c r="X4" s="24"/>
      <c r="Y4" s="19"/>
      <c r="Z4" s="19"/>
      <c r="AA4" s="19"/>
      <c r="AB4" s="19"/>
      <c r="AC4" s="19"/>
    </row>
    <row r="5" spans="1:29" s="18" customFormat="1" ht="17.25" customHeight="1">
      <c r="A5" s="297" t="s">
        <v>17</v>
      </c>
      <c r="B5" s="298"/>
      <c r="C5" s="298"/>
      <c r="D5" s="298"/>
      <c r="E5" s="298"/>
      <c r="F5" s="298"/>
      <c r="G5" s="298"/>
      <c r="H5" s="298"/>
      <c r="I5" s="298"/>
      <c r="J5" s="298"/>
      <c r="K5" s="298"/>
      <c r="L5" s="298"/>
      <c r="M5" s="298"/>
      <c r="N5" s="298"/>
      <c r="O5" s="298"/>
      <c r="P5" s="298"/>
      <c r="Q5" s="298"/>
      <c r="R5" s="298"/>
      <c r="S5" s="298"/>
      <c r="T5" s="298"/>
      <c r="U5" s="298"/>
      <c r="V5" s="298"/>
      <c r="W5" s="298"/>
      <c r="X5" s="25"/>
      <c r="Y5" s="19"/>
      <c r="Z5" s="19"/>
      <c r="AA5" s="19"/>
      <c r="AB5" s="19"/>
      <c r="AC5" s="19"/>
    </row>
    <row r="6" spans="1:29" s="18" customFormat="1" ht="17.25" customHeight="1">
      <c r="A6" s="297" t="s">
        <v>16</v>
      </c>
      <c r="B6" s="298"/>
      <c r="C6" s="298"/>
      <c r="D6" s="298"/>
      <c r="E6" s="298"/>
      <c r="F6" s="298"/>
      <c r="G6" s="298"/>
      <c r="H6" s="298"/>
      <c r="I6" s="298"/>
      <c r="J6" s="298"/>
      <c r="K6" s="298"/>
      <c r="L6" s="298"/>
      <c r="M6" s="298"/>
      <c r="N6" s="298"/>
      <c r="O6" s="298"/>
      <c r="P6" s="298"/>
      <c r="Q6" s="298"/>
      <c r="R6" s="298"/>
      <c r="S6" s="298"/>
      <c r="T6" s="298"/>
      <c r="U6" s="298"/>
      <c r="V6" s="298"/>
      <c r="W6" s="298"/>
      <c r="X6" s="25"/>
      <c r="Y6" s="19"/>
      <c r="Z6" s="19"/>
      <c r="AA6" s="19"/>
      <c r="AB6" s="19"/>
      <c r="AC6" s="19"/>
    </row>
    <row r="7" spans="1:29" s="18" customFormat="1" ht="17.25" customHeight="1">
      <c r="A7" s="292" t="s">
        <v>20</v>
      </c>
      <c r="B7" s="293"/>
      <c r="C7" s="293"/>
      <c r="D7" s="293"/>
      <c r="E7" s="294"/>
      <c r="F7" s="294"/>
      <c r="G7" s="294"/>
      <c r="H7" s="294"/>
      <c r="I7" s="294"/>
      <c r="J7" s="294"/>
      <c r="K7" s="294"/>
      <c r="L7" s="294"/>
      <c r="M7" s="294"/>
      <c r="N7" s="294"/>
      <c r="O7" s="107"/>
      <c r="P7" s="107"/>
      <c r="Q7" s="107"/>
      <c r="R7" s="107"/>
      <c r="S7" s="107"/>
      <c r="T7" s="107"/>
      <c r="U7" s="107"/>
      <c r="V7" s="107"/>
      <c r="W7" s="107"/>
      <c r="X7" s="24"/>
      <c r="Y7" s="19"/>
      <c r="Z7" s="19"/>
      <c r="AA7" s="19"/>
      <c r="AB7" s="19"/>
      <c r="AC7" s="19"/>
    </row>
    <row r="8" spans="1:29" s="18" customFormat="1" ht="17.25" customHeight="1">
      <c r="A8" s="292" t="s">
        <v>21</v>
      </c>
      <c r="B8" s="293"/>
      <c r="C8" s="299"/>
      <c r="D8" s="299"/>
      <c r="E8" s="299"/>
      <c r="F8" s="299"/>
      <c r="G8" s="299"/>
      <c r="H8" s="299"/>
      <c r="I8" s="299"/>
      <c r="J8" s="299"/>
      <c r="K8" s="299"/>
      <c r="L8" s="299"/>
      <c r="M8" s="299"/>
      <c r="N8" s="299"/>
      <c r="O8" s="299"/>
      <c r="P8" s="107"/>
      <c r="Q8" s="107"/>
      <c r="R8" s="107"/>
      <c r="S8" s="107"/>
      <c r="T8" s="107"/>
      <c r="U8" s="107"/>
      <c r="V8" s="107"/>
      <c r="W8" s="107"/>
      <c r="X8" s="24"/>
      <c r="Y8" s="19"/>
      <c r="Z8" s="19"/>
      <c r="AA8" s="19"/>
      <c r="AB8" s="19"/>
      <c r="AC8" s="19"/>
    </row>
    <row r="9" spans="1:29" s="18" customFormat="1" ht="17.25" customHeight="1">
      <c r="A9" s="297" t="s">
        <v>62</v>
      </c>
      <c r="B9" s="298"/>
      <c r="C9" s="215"/>
      <c r="D9" s="298" t="s">
        <v>63</v>
      </c>
      <c r="E9" s="298"/>
      <c r="F9" s="298"/>
      <c r="G9" s="298"/>
      <c r="H9" s="298"/>
      <c r="I9" s="215"/>
      <c r="J9" s="214"/>
      <c r="K9" s="214"/>
      <c r="L9" s="214"/>
      <c r="M9" s="214"/>
      <c r="N9" s="214"/>
      <c r="O9" s="214"/>
      <c r="P9" s="214"/>
      <c r="Q9" s="214"/>
      <c r="R9" s="214"/>
      <c r="S9" s="214"/>
      <c r="T9" s="214"/>
      <c r="U9" s="214"/>
      <c r="V9" s="214"/>
      <c r="W9" s="214"/>
      <c r="X9" s="25"/>
      <c r="Y9" s="19"/>
      <c r="Z9" s="19"/>
      <c r="AA9" s="19"/>
      <c r="AB9" s="19"/>
      <c r="AC9" s="19"/>
    </row>
    <row r="10" spans="1:29" s="18" customFormat="1" ht="17.25" customHeight="1">
      <c r="A10" s="297" t="s">
        <v>76</v>
      </c>
      <c r="B10" s="298"/>
      <c r="C10" s="299"/>
      <c r="D10" s="299"/>
      <c r="E10" s="299"/>
      <c r="F10" s="299"/>
      <c r="G10" s="299"/>
      <c r="H10" s="299"/>
      <c r="I10" s="299"/>
      <c r="J10" s="299"/>
      <c r="K10" s="299"/>
      <c r="L10" s="299"/>
      <c r="M10" s="299"/>
      <c r="N10" s="299"/>
      <c r="O10" s="214"/>
      <c r="P10" s="214"/>
      <c r="Q10" s="214"/>
      <c r="R10" s="214"/>
      <c r="S10" s="214"/>
      <c r="T10" s="214"/>
      <c r="U10" s="214"/>
      <c r="V10" s="214"/>
      <c r="W10" s="214"/>
      <c r="X10" s="24"/>
      <c r="Y10" s="19"/>
      <c r="Z10" s="19"/>
      <c r="AA10" s="19"/>
      <c r="AB10" s="19"/>
      <c r="AC10" s="19"/>
    </row>
    <row r="11" spans="1:29" s="18" customFormat="1" ht="6" customHeight="1" thickBot="1">
      <c r="A11" s="295"/>
      <c r="B11" s="296"/>
      <c r="C11" s="23"/>
      <c r="D11" s="34"/>
      <c r="E11" s="23"/>
      <c r="F11" s="23"/>
      <c r="G11" s="296"/>
      <c r="H11" s="296"/>
      <c r="I11" s="296"/>
      <c r="J11" s="296"/>
      <c r="K11" s="296"/>
      <c r="L11" s="296"/>
      <c r="M11" s="296"/>
      <c r="N11" s="296"/>
      <c r="O11" s="296"/>
      <c r="P11" s="296"/>
      <c r="Q11" s="296"/>
      <c r="R11" s="296"/>
      <c r="S11" s="296"/>
      <c r="T11" s="296"/>
      <c r="U11" s="296"/>
      <c r="V11" s="296"/>
      <c r="W11" s="21"/>
      <c r="X11" s="20"/>
      <c r="Y11" s="19"/>
      <c r="Z11" s="19"/>
      <c r="AA11" s="19"/>
      <c r="AB11" s="19"/>
      <c r="AC11" s="19"/>
    </row>
    <row r="12" spans="1:29" s="18" customFormat="1" ht="24" customHeight="1" thickBot="1">
      <c r="A12" s="249" t="s">
        <v>15</v>
      </c>
      <c r="B12" s="250"/>
      <c r="C12" s="254" t="e">
        <f t="shared" ref="C12:S12" si="0">+C15/C14</f>
        <v>#DIV/0!</v>
      </c>
      <c r="D12" s="255"/>
      <c r="E12" s="254" t="e">
        <f t="shared" si="0"/>
        <v>#DIV/0!</v>
      </c>
      <c r="F12" s="255"/>
      <c r="G12" s="254" t="e">
        <f t="shared" si="0"/>
        <v>#DIV/0!</v>
      </c>
      <c r="H12" s="255"/>
      <c r="I12" s="254" t="e">
        <f t="shared" si="0"/>
        <v>#DIV/0!</v>
      </c>
      <c r="J12" s="255"/>
      <c r="K12" s="254" t="e">
        <f t="shared" si="0"/>
        <v>#DIV/0!</v>
      </c>
      <c r="L12" s="255"/>
      <c r="M12" s="254" t="e">
        <f t="shared" si="0"/>
        <v>#DIV/0!</v>
      </c>
      <c r="N12" s="255"/>
      <c r="O12" s="254" t="e">
        <f t="shared" si="0"/>
        <v>#DIV/0!</v>
      </c>
      <c r="P12" s="255"/>
      <c r="Q12" s="254" t="e">
        <f t="shared" si="0"/>
        <v>#DIV/0!</v>
      </c>
      <c r="R12" s="263"/>
      <c r="S12" s="239" t="e">
        <f t="shared" si="0"/>
        <v>#DIV/0!</v>
      </c>
      <c r="T12" s="240"/>
      <c r="U12" s="21"/>
      <c r="V12" s="28"/>
      <c r="W12" s="21"/>
      <c r="X12" s="20"/>
      <c r="Y12" s="19"/>
      <c r="Z12" s="19"/>
      <c r="AA12" s="19"/>
      <c r="AB12" s="19"/>
      <c r="AC12" s="19"/>
    </row>
    <row r="13" spans="1:29" ht="32.25" customHeight="1" thickBot="1">
      <c r="A13" s="251"/>
      <c r="B13" s="252"/>
      <c r="C13" s="256" t="s">
        <v>14</v>
      </c>
      <c r="D13" s="248"/>
      <c r="E13" s="247" t="s">
        <v>13</v>
      </c>
      <c r="F13" s="248"/>
      <c r="G13" s="247" t="s">
        <v>12</v>
      </c>
      <c r="H13" s="248"/>
      <c r="I13" s="247" t="s">
        <v>11</v>
      </c>
      <c r="J13" s="248"/>
      <c r="K13" s="247" t="s">
        <v>10</v>
      </c>
      <c r="L13" s="248"/>
      <c r="M13" s="247" t="s">
        <v>9</v>
      </c>
      <c r="N13" s="248"/>
      <c r="O13" s="247" t="s">
        <v>8</v>
      </c>
      <c r="P13" s="248"/>
      <c r="Q13" s="247" t="s">
        <v>7</v>
      </c>
      <c r="R13" s="248"/>
      <c r="S13" s="241" t="s">
        <v>6</v>
      </c>
      <c r="T13" s="242"/>
      <c r="U13" s="49" t="s">
        <v>5</v>
      </c>
      <c r="V13" s="29"/>
      <c r="W13" s="17"/>
      <c r="X13" s="16"/>
    </row>
    <row r="14" spans="1:29" ht="16.5" customHeight="1" thickBot="1">
      <c r="A14" s="245" t="s">
        <v>4</v>
      </c>
      <c r="B14" s="246"/>
      <c r="C14" s="257"/>
      <c r="D14" s="258"/>
      <c r="E14" s="243"/>
      <c r="F14" s="258"/>
      <c r="G14" s="243"/>
      <c r="H14" s="258"/>
      <c r="I14" s="243"/>
      <c r="J14" s="258"/>
      <c r="K14" s="243"/>
      <c r="L14" s="258"/>
      <c r="M14" s="243"/>
      <c r="N14" s="258"/>
      <c r="O14" s="243"/>
      <c r="P14" s="258"/>
      <c r="Q14" s="243"/>
      <c r="R14" s="258"/>
      <c r="S14" s="243"/>
      <c r="T14" s="244"/>
      <c r="U14" s="50">
        <f>SUM(C14:S14)</f>
        <v>0</v>
      </c>
      <c r="V14" s="30"/>
      <c r="W14" s="14"/>
      <c r="X14" s="13"/>
    </row>
    <row r="15" spans="1:29" ht="16.5" customHeight="1" thickBot="1">
      <c r="A15" s="264" t="s">
        <v>3</v>
      </c>
      <c r="B15" s="265"/>
      <c r="C15" s="259"/>
      <c r="D15" s="260"/>
      <c r="E15" s="261"/>
      <c r="F15" s="260"/>
      <c r="G15" s="261"/>
      <c r="H15" s="260"/>
      <c r="I15" s="261"/>
      <c r="J15" s="260"/>
      <c r="K15" s="261"/>
      <c r="L15" s="260"/>
      <c r="M15" s="261"/>
      <c r="N15" s="260"/>
      <c r="O15" s="261"/>
      <c r="P15" s="260"/>
      <c r="Q15" s="261"/>
      <c r="R15" s="260"/>
      <c r="S15" s="261"/>
      <c r="T15" s="262"/>
      <c r="U15" s="50">
        <f>SUM(C15:S15)</f>
        <v>0</v>
      </c>
      <c r="V15" s="31"/>
      <c r="W15" s="11"/>
      <c r="X15" s="10"/>
    </row>
    <row r="16" spans="1:29" s="2" customFormat="1" ht="6" customHeight="1" thickBot="1">
      <c r="A16" s="268"/>
      <c r="B16" s="269"/>
      <c r="C16" s="269"/>
      <c r="D16" s="269"/>
      <c r="E16" s="269"/>
      <c r="F16" s="269"/>
      <c r="G16" s="269"/>
      <c r="H16" s="269"/>
      <c r="I16" s="269"/>
      <c r="J16" s="269"/>
      <c r="K16" s="269"/>
      <c r="L16" s="269"/>
      <c r="M16" s="269"/>
      <c r="N16" s="269"/>
      <c r="O16" s="269"/>
      <c r="P16" s="269"/>
      <c r="Q16" s="269"/>
      <c r="R16" s="269"/>
      <c r="S16" s="269"/>
      <c r="T16" s="270"/>
      <c r="U16" s="270"/>
      <c r="V16" s="270"/>
      <c r="W16" s="270"/>
      <c r="X16" s="271"/>
    </row>
    <row r="17" spans="1:29" s="2" customFormat="1" ht="27" customHeight="1" thickBot="1">
      <c r="A17" s="272" t="s">
        <v>43</v>
      </c>
      <c r="B17" s="273"/>
      <c r="C17" s="274"/>
      <c r="D17" s="274"/>
      <c r="E17" s="274"/>
      <c r="F17" s="274"/>
      <c r="G17" s="274"/>
      <c r="H17" s="274"/>
      <c r="I17" s="274"/>
      <c r="J17" s="274"/>
      <c r="K17" s="274"/>
      <c r="L17" s="274"/>
      <c r="M17" s="274"/>
      <c r="N17" s="274"/>
      <c r="O17" s="274"/>
      <c r="P17" s="274"/>
      <c r="Q17" s="274"/>
      <c r="R17" s="274"/>
      <c r="S17" s="274"/>
      <c r="T17" s="37"/>
      <c r="U17" s="38" t="s">
        <v>31</v>
      </c>
      <c r="V17" s="39" t="s">
        <v>32</v>
      </c>
      <c r="W17" s="39" t="s">
        <v>34</v>
      </c>
      <c r="X17" s="40"/>
    </row>
    <row r="18" spans="1:29" s="2" customFormat="1" ht="38.25" customHeight="1">
      <c r="A18" s="44"/>
      <c r="B18" s="41" t="s">
        <v>36</v>
      </c>
      <c r="C18" s="45" t="s">
        <v>37</v>
      </c>
      <c r="D18" s="46" t="s">
        <v>38</v>
      </c>
      <c r="E18" s="45" t="s">
        <v>37</v>
      </c>
      <c r="F18" s="46" t="s">
        <v>38</v>
      </c>
      <c r="G18" s="45" t="s">
        <v>37</v>
      </c>
      <c r="H18" s="46" t="s">
        <v>38</v>
      </c>
      <c r="I18" s="45" t="s">
        <v>37</v>
      </c>
      <c r="J18" s="46" t="s">
        <v>38</v>
      </c>
      <c r="K18" s="45" t="s">
        <v>37</v>
      </c>
      <c r="L18" s="46" t="s">
        <v>38</v>
      </c>
      <c r="M18" s="45" t="s">
        <v>37</v>
      </c>
      <c r="N18" s="46" t="s">
        <v>38</v>
      </c>
      <c r="O18" s="45" t="s">
        <v>37</v>
      </c>
      <c r="P18" s="46" t="s">
        <v>38</v>
      </c>
      <c r="Q18" s="45" t="s">
        <v>37</v>
      </c>
      <c r="R18" s="46" t="s">
        <v>38</v>
      </c>
      <c r="S18" s="45" t="s">
        <v>37</v>
      </c>
      <c r="T18" s="46" t="s">
        <v>38</v>
      </c>
      <c r="U18" s="45"/>
      <c r="V18" s="46"/>
      <c r="W18" s="47"/>
      <c r="X18" s="48"/>
    </row>
    <row r="19" spans="1:29" ht="15.75" customHeight="1">
      <c r="A19" s="278" t="s">
        <v>39</v>
      </c>
      <c r="B19" s="234"/>
      <c r="C19" s="42"/>
      <c r="D19" s="139" t="e">
        <f>+C19/C15</f>
        <v>#DIV/0!</v>
      </c>
      <c r="E19" s="42"/>
      <c r="F19" s="139" t="e">
        <f>+E19/E15</f>
        <v>#DIV/0!</v>
      </c>
      <c r="G19" s="42"/>
      <c r="H19" s="139" t="e">
        <f>+G19/$G$15</f>
        <v>#DIV/0!</v>
      </c>
      <c r="I19" s="42"/>
      <c r="J19" s="139" t="e">
        <f>+I19/I15</f>
        <v>#DIV/0!</v>
      </c>
      <c r="K19" s="42"/>
      <c r="L19" s="139" t="e">
        <f>+K19/K15</f>
        <v>#DIV/0!</v>
      </c>
      <c r="M19" s="42"/>
      <c r="N19" s="177" t="e">
        <f>+M19/M15</f>
        <v>#DIV/0!</v>
      </c>
      <c r="O19" s="42"/>
      <c r="P19" s="139" t="e">
        <f>+O19/O15</f>
        <v>#DIV/0!</v>
      </c>
      <c r="Q19" s="42"/>
      <c r="R19" s="139" t="e">
        <f>+Q19/Q15</f>
        <v>#DIV/0!</v>
      </c>
      <c r="S19" s="42"/>
      <c r="T19" s="139" t="e">
        <f>+S19/$S$15</f>
        <v>#DIV/0!</v>
      </c>
      <c r="U19" s="140">
        <f>+'H3 APROB Y REPROB SIN PORCENT'!L18</f>
        <v>0</v>
      </c>
      <c r="V19" s="141" t="e">
        <f>U19/U15</f>
        <v>#DIV/0!</v>
      </c>
      <c r="W19" s="66" t="e">
        <f>FREQUENCY(V19,V20:V48)</f>
        <v>#N/A</v>
      </c>
      <c r="X19" s="67"/>
      <c r="Y19" s="1"/>
      <c r="Z19" s="1"/>
      <c r="AA19" s="1"/>
      <c r="AB19" s="1"/>
      <c r="AC19" s="1"/>
    </row>
    <row r="20" spans="1:29" ht="15.75">
      <c r="A20" s="279"/>
      <c r="B20" s="234"/>
      <c r="C20" s="42"/>
      <c r="D20" s="139" t="e">
        <f t="shared" ref="D20:D48" si="1">+C20/$C$15</f>
        <v>#DIV/0!</v>
      </c>
      <c r="E20" s="42"/>
      <c r="F20" s="139" t="e">
        <f t="shared" ref="F20:F48" si="2">+E20/$E$15</f>
        <v>#DIV/0!</v>
      </c>
      <c r="G20" s="42"/>
      <c r="H20" s="139" t="e">
        <f t="shared" ref="H20:H48" si="3">+G20/$G$15</f>
        <v>#DIV/0!</v>
      </c>
      <c r="I20" s="42"/>
      <c r="J20" s="139" t="e">
        <f t="shared" ref="J20:J48" si="4">+I20/$I$15</f>
        <v>#DIV/0!</v>
      </c>
      <c r="K20" s="42"/>
      <c r="L20" s="139" t="e">
        <f t="shared" ref="L20:L48" si="5">+K20/$K$15</f>
        <v>#DIV/0!</v>
      </c>
      <c r="M20" s="42"/>
      <c r="N20" s="177" t="e">
        <f t="shared" ref="N20:N48" si="6">+M20/$M$15</f>
        <v>#DIV/0!</v>
      </c>
      <c r="O20" s="42"/>
      <c r="P20" s="139" t="e">
        <f t="shared" ref="P20:P48" si="7">+O20/$O$15</f>
        <v>#DIV/0!</v>
      </c>
      <c r="Q20" s="42"/>
      <c r="R20" s="139" t="e">
        <f>+Q20/$Q$15</f>
        <v>#DIV/0!</v>
      </c>
      <c r="S20" s="42"/>
      <c r="T20" s="139" t="e">
        <f>+S20/$S$15</f>
        <v>#DIV/0!</v>
      </c>
      <c r="U20" s="140">
        <f>+'H3 APROB Y REPROB SIN PORCENT'!L19</f>
        <v>0</v>
      </c>
      <c r="V20" s="141" t="e">
        <f>U20/U15</f>
        <v>#DIV/0!</v>
      </c>
      <c r="W20" s="66"/>
      <c r="X20" s="67"/>
      <c r="Y20" s="1"/>
      <c r="Z20" s="1"/>
      <c r="AA20" s="1"/>
      <c r="AB20" s="1"/>
      <c r="AC20" s="1"/>
    </row>
    <row r="21" spans="1:29" ht="15.75" customHeight="1">
      <c r="A21" s="279"/>
      <c r="B21" s="234"/>
      <c r="C21" s="42"/>
      <c r="D21" s="139" t="e">
        <f t="shared" si="1"/>
        <v>#DIV/0!</v>
      </c>
      <c r="E21" s="42"/>
      <c r="F21" s="139" t="e">
        <f t="shared" si="2"/>
        <v>#DIV/0!</v>
      </c>
      <c r="G21" s="42"/>
      <c r="H21" s="139" t="e">
        <f t="shared" si="3"/>
        <v>#DIV/0!</v>
      </c>
      <c r="I21" s="42"/>
      <c r="J21" s="139" t="e">
        <f t="shared" si="4"/>
        <v>#DIV/0!</v>
      </c>
      <c r="K21" s="42"/>
      <c r="L21" s="139" t="e">
        <f t="shared" si="5"/>
        <v>#DIV/0!</v>
      </c>
      <c r="M21" s="42"/>
      <c r="N21" s="177" t="e">
        <f t="shared" si="6"/>
        <v>#DIV/0!</v>
      </c>
      <c r="O21" s="42"/>
      <c r="P21" s="139" t="e">
        <f t="shared" si="7"/>
        <v>#DIV/0!</v>
      </c>
      <c r="Q21" s="42"/>
      <c r="R21" s="139" t="e">
        <f t="shared" ref="R21:R48" si="8">+Q21/$Q$15</f>
        <v>#DIV/0!</v>
      </c>
      <c r="S21" s="42"/>
      <c r="T21" s="139" t="e">
        <f t="shared" ref="T21:T48" si="9">+S21/$S$15</f>
        <v>#DIV/0!</v>
      </c>
      <c r="U21" s="140">
        <f>+'H3 APROB Y REPROB SIN PORCENT'!L20</f>
        <v>0</v>
      </c>
      <c r="V21" s="141" t="e">
        <f>U21/U15</f>
        <v>#DIV/0!</v>
      </c>
      <c r="W21" s="66"/>
      <c r="X21" s="67"/>
      <c r="Y21" s="1"/>
      <c r="Z21" s="1"/>
      <c r="AA21" s="1"/>
      <c r="AB21" s="1"/>
      <c r="AC21" s="1"/>
    </row>
    <row r="22" spans="1:29" ht="21" customHeight="1">
      <c r="A22" s="279"/>
      <c r="B22" s="234"/>
      <c r="C22" s="42"/>
      <c r="D22" s="139" t="e">
        <f t="shared" si="1"/>
        <v>#DIV/0!</v>
      </c>
      <c r="E22" s="42"/>
      <c r="F22" s="139" t="e">
        <f t="shared" si="2"/>
        <v>#DIV/0!</v>
      </c>
      <c r="G22" s="42"/>
      <c r="H22" s="139" t="e">
        <f t="shared" si="3"/>
        <v>#DIV/0!</v>
      </c>
      <c r="I22" s="42"/>
      <c r="J22" s="139" t="e">
        <f t="shared" si="4"/>
        <v>#DIV/0!</v>
      </c>
      <c r="K22" s="42"/>
      <c r="L22" s="139" t="e">
        <f t="shared" si="5"/>
        <v>#DIV/0!</v>
      </c>
      <c r="M22" s="42"/>
      <c r="N22" s="177" t="e">
        <f t="shared" si="6"/>
        <v>#DIV/0!</v>
      </c>
      <c r="O22" s="42"/>
      <c r="P22" s="139" t="e">
        <f t="shared" si="7"/>
        <v>#DIV/0!</v>
      </c>
      <c r="Q22" s="42"/>
      <c r="R22" s="139" t="e">
        <f t="shared" si="8"/>
        <v>#DIV/0!</v>
      </c>
      <c r="S22" s="42"/>
      <c r="T22" s="139" t="e">
        <f t="shared" si="9"/>
        <v>#DIV/0!</v>
      </c>
      <c r="U22" s="140">
        <f>+'H3 APROB Y REPROB SIN PORCENT'!L21</f>
        <v>0</v>
      </c>
      <c r="V22" s="141" t="e">
        <f>U22/U15</f>
        <v>#DIV/0!</v>
      </c>
      <c r="W22" s="66"/>
      <c r="X22" s="67"/>
      <c r="Y22" s="1"/>
      <c r="Z22" s="1"/>
      <c r="AA22" s="1"/>
      <c r="AB22" s="1"/>
      <c r="AC22" s="1"/>
    </row>
    <row r="23" spans="1:29" ht="15.75">
      <c r="A23" s="279"/>
      <c r="B23" s="234"/>
      <c r="C23" s="42"/>
      <c r="D23" s="139" t="e">
        <f t="shared" si="1"/>
        <v>#DIV/0!</v>
      </c>
      <c r="E23" s="42"/>
      <c r="F23" s="139" t="e">
        <f t="shared" si="2"/>
        <v>#DIV/0!</v>
      </c>
      <c r="G23" s="42"/>
      <c r="H23" s="139" t="e">
        <f t="shared" si="3"/>
        <v>#DIV/0!</v>
      </c>
      <c r="I23" s="42"/>
      <c r="J23" s="139" t="e">
        <f t="shared" si="4"/>
        <v>#DIV/0!</v>
      </c>
      <c r="K23" s="42"/>
      <c r="L23" s="139" t="e">
        <f t="shared" si="5"/>
        <v>#DIV/0!</v>
      </c>
      <c r="M23" s="42"/>
      <c r="N23" s="177" t="e">
        <f t="shared" si="6"/>
        <v>#DIV/0!</v>
      </c>
      <c r="O23" s="42"/>
      <c r="P23" s="139" t="e">
        <f t="shared" si="7"/>
        <v>#DIV/0!</v>
      </c>
      <c r="Q23" s="42"/>
      <c r="R23" s="139" t="e">
        <f t="shared" si="8"/>
        <v>#DIV/0!</v>
      </c>
      <c r="S23" s="42"/>
      <c r="T23" s="139" t="e">
        <f t="shared" si="9"/>
        <v>#DIV/0!</v>
      </c>
      <c r="U23" s="140">
        <f>+'H3 APROB Y REPROB SIN PORCENT'!L22</f>
        <v>0</v>
      </c>
      <c r="V23" s="141" t="e">
        <f>U23/U15</f>
        <v>#DIV/0!</v>
      </c>
      <c r="W23" s="66"/>
      <c r="X23" s="67"/>
      <c r="Y23" s="1"/>
      <c r="Z23" s="1"/>
      <c r="AA23" s="1"/>
      <c r="AB23" s="1"/>
      <c r="AC23" s="1"/>
    </row>
    <row r="24" spans="1:29" ht="15.75">
      <c r="A24" s="279"/>
      <c r="B24" s="234"/>
      <c r="C24" s="42"/>
      <c r="D24" s="139" t="e">
        <f t="shared" si="1"/>
        <v>#DIV/0!</v>
      </c>
      <c r="E24" s="42"/>
      <c r="F24" s="139" t="e">
        <f t="shared" si="2"/>
        <v>#DIV/0!</v>
      </c>
      <c r="G24" s="42"/>
      <c r="H24" s="139" t="e">
        <f t="shared" si="3"/>
        <v>#DIV/0!</v>
      </c>
      <c r="I24" s="42"/>
      <c r="J24" s="139" t="e">
        <f t="shared" si="4"/>
        <v>#DIV/0!</v>
      </c>
      <c r="K24" s="42"/>
      <c r="L24" s="139" t="e">
        <f t="shared" si="5"/>
        <v>#DIV/0!</v>
      </c>
      <c r="M24" s="42"/>
      <c r="N24" s="177" t="e">
        <f t="shared" si="6"/>
        <v>#DIV/0!</v>
      </c>
      <c r="O24" s="42"/>
      <c r="P24" s="139" t="e">
        <f t="shared" si="7"/>
        <v>#DIV/0!</v>
      </c>
      <c r="Q24" s="42"/>
      <c r="R24" s="139" t="e">
        <f t="shared" si="8"/>
        <v>#DIV/0!</v>
      </c>
      <c r="S24" s="42"/>
      <c r="T24" s="139" t="e">
        <f t="shared" si="9"/>
        <v>#DIV/0!</v>
      </c>
      <c r="U24" s="140">
        <f>+'H3 APROB Y REPROB SIN PORCENT'!L23</f>
        <v>0</v>
      </c>
      <c r="V24" s="141" t="e">
        <f>U24/U15</f>
        <v>#DIV/0!</v>
      </c>
      <c r="W24" s="66"/>
      <c r="X24" s="67"/>
      <c r="Y24" s="1"/>
      <c r="Z24" s="1"/>
      <c r="AA24" s="1"/>
      <c r="AB24" s="1"/>
      <c r="AC24" s="1"/>
    </row>
    <row r="25" spans="1:29" ht="15.75">
      <c r="A25" s="279"/>
      <c r="B25" s="234"/>
      <c r="C25" s="42"/>
      <c r="D25" s="139" t="e">
        <f t="shared" si="1"/>
        <v>#DIV/0!</v>
      </c>
      <c r="E25" s="42"/>
      <c r="F25" s="139" t="e">
        <f t="shared" si="2"/>
        <v>#DIV/0!</v>
      </c>
      <c r="G25" s="42"/>
      <c r="H25" s="139" t="e">
        <f t="shared" si="3"/>
        <v>#DIV/0!</v>
      </c>
      <c r="I25" s="42"/>
      <c r="J25" s="139" t="e">
        <f t="shared" si="4"/>
        <v>#DIV/0!</v>
      </c>
      <c r="K25" s="42"/>
      <c r="L25" s="139" t="e">
        <f t="shared" si="5"/>
        <v>#DIV/0!</v>
      </c>
      <c r="M25" s="42"/>
      <c r="N25" s="177" t="e">
        <f t="shared" si="6"/>
        <v>#DIV/0!</v>
      </c>
      <c r="O25" s="42"/>
      <c r="P25" s="139" t="e">
        <f t="shared" si="7"/>
        <v>#DIV/0!</v>
      </c>
      <c r="Q25" s="42"/>
      <c r="R25" s="139" t="e">
        <f t="shared" si="8"/>
        <v>#DIV/0!</v>
      </c>
      <c r="S25" s="42"/>
      <c r="T25" s="139" t="e">
        <f t="shared" si="9"/>
        <v>#DIV/0!</v>
      </c>
      <c r="U25" s="140">
        <f>+'H3 APROB Y REPROB SIN PORCENT'!L24</f>
        <v>0</v>
      </c>
      <c r="V25" s="141" t="e">
        <f>U25/U15</f>
        <v>#DIV/0!</v>
      </c>
      <c r="W25" s="66"/>
      <c r="X25" s="67"/>
      <c r="Y25" s="1"/>
      <c r="Z25" s="1"/>
      <c r="AA25" s="1"/>
      <c r="AB25" s="1"/>
      <c r="AC25" s="1"/>
    </row>
    <row r="26" spans="1:29" ht="15.75">
      <c r="A26" s="279"/>
      <c r="B26" s="234"/>
      <c r="C26" s="42"/>
      <c r="D26" s="139" t="e">
        <f t="shared" si="1"/>
        <v>#DIV/0!</v>
      </c>
      <c r="E26" s="42"/>
      <c r="F26" s="139" t="e">
        <f t="shared" si="2"/>
        <v>#DIV/0!</v>
      </c>
      <c r="G26" s="42"/>
      <c r="H26" s="139" t="e">
        <f t="shared" si="3"/>
        <v>#DIV/0!</v>
      </c>
      <c r="I26" s="42"/>
      <c r="J26" s="139" t="e">
        <f t="shared" si="4"/>
        <v>#DIV/0!</v>
      </c>
      <c r="K26" s="42"/>
      <c r="L26" s="139" t="e">
        <f t="shared" si="5"/>
        <v>#DIV/0!</v>
      </c>
      <c r="M26" s="42"/>
      <c r="N26" s="177" t="e">
        <f t="shared" si="6"/>
        <v>#DIV/0!</v>
      </c>
      <c r="O26" s="42"/>
      <c r="P26" s="139" t="e">
        <f t="shared" si="7"/>
        <v>#DIV/0!</v>
      </c>
      <c r="Q26" s="42"/>
      <c r="R26" s="139" t="e">
        <f t="shared" si="8"/>
        <v>#DIV/0!</v>
      </c>
      <c r="S26" s="42"/>
      <c r="T26" s="139" t="e">
        <f t="shared" si="9"/>
        <v>#DIV/0!</v>
      </c>
      <c r="U26" s="140">
        <f>+'H3 APROB Y REPROB SIN PORCENT'!L25</f>
        <v>0</v>
      </c>
      <c r="V26" s="141" t="e">
        <f>U26/U15</f>
        <v>#DIV/0!</v>
      </c>
      <c r="W26" s="66"/>
      <c r="X26" s="67"/>
      <c r="Y26" s="1"/>
      <c r="Z26" s="1"/>
      <c r="AA26" s="1"/>
      <c r="AB26" s="1"/>
      <c r="AC26" s="1"/>
    </row>
    <row r="27" spans="1:29" ht="15.75">
      <c r="A27" s="279"/>
      <c r="B27" s="234"/>
      <c r="C27" s="42"/>
      <c r="D27" s="139" t="e">
        <f t="shared" si="1"/>
        <v>#DIV/0!</v>
      </c>
      <c r="E27" s="42"/>
      <c r="F27" s="139" t="e">
        <f t="shared" si="2"/>
        <v>#DIV/0!</v>
      </c>
      <c r="G27" s="42"/>
      <c r="H27" s="139" t="e">
        <f t="shared" si="3"/>
        <v>#DIV/0!</v>
      </c>
      <c r="I27" s="42"/>
      <c r="J27" s="139" t="e">
        <f t="shared" si="4"/>
        <v>#DIV/0!</v>
      </c>
      <c r="K27" s="42"/>
      <c r="L27" s="139" t="e">
        <f t="shared" si="5"/>
        <v>#DIV/0!</v>
      </c>
      <c r="M27" s="42"/>
      <c r="N27" s="177" t="e">
        <f t="shared" si="6"/>
        <v>#DIV/0!</v>
      </c>
      <c r="O27" s="42"/>
      <c r="P27" s="139" t="e">
        <f t="shared" si="7"/>
        <v>#DIV/0!</v>
      </c>
      <c r="Q27" s="42"/>
      <c r="R27" s="139" t="e">
        <f t="shared" si="8"/>
        <v>#DIV/0!</v>
      </c>
      <c r="S27" s="42"/>
      <c r="T27" s="139" t="e">
        <f t="shared" si="9"/>
        <v>#DIV/0!</v>
      </c>
      <c r="U27" s="140">
        <f>+'H3 APROB Y REPROB SIN PORCENT'!L26</f>
        <v>0</v>
      </c>
      <c r="V27" s="141" t="e">
        <f>U27/U15</f>
        <v>#DIV/0!</v>
      </c>
      <c r="W27" s="66"/>
      <c r="X27" s="67"/>
      <c r="Y27" s="1"/>
      <c r="Z27" s="1"/>
      <c r="AA27" s="1"/>
      <c r="AB27" s="1"/>
      <c r="AC27" s="1"/>
    </row>
    <row r="28" spans="1:29" ht="15.75">
      <c r="A28" s="279"/>
      <c r="B28" s="234"/>
      <c r="C28" s="42"/>
      <c r="D28" s="139" t="e">
        <f t="shared" si="1"/>
        <v>#DIV/0!</v>
      </c>
      <c r="E28" s="42"/>
      <c r="F28" s="139" t="e">
        <f t="shared" si="2"/>
        <v>#DIV/0!</v>
      </c>
      <c r="G28" s="42"/>
      <c r="H28" s="139" t="e">
        <f t="shared" si="3"/>
        <v>#DIV/0!</v>
      </c>
      <c r="I28" s="42"/>
      <c r="J28" s="139" t="e">
        <f t="shared" si="4"/>
        <v>#DIV/0!</v>
      </c>
      <c r="K28" s="42"/>
      <c r="L28" s="139" t="e">
        <f t="shared" si="5"/>
        <v>#DIV/0!</v>
      </c>
      <c r="M28" s="42"/>
      <c r="N28" s="177" t="e">
        <f t="shared" si="6"/>
        <v>#DIV/0!</v>
      </c>
      <c r="O28" s="42"/>
      <c r="P28" s="139" t="e">
        <f t="shared" si="7"/>
        <v>#DIV/0!</v>
      </c>
      <c r="Q28" s="42"/>
      <c r="R28" s="139" t="e">
        <f t="shared" si="8"/>
        <v>#DIV/0!</v>
      </c>
      <c r="S28" s="42"/>
      <c r="T28" s="139" t="e">
        <f t="shared" si="9"/>
        <v>#DIV/0!</v>
      </c>
      <c r="U28" s="140">
        <f>+'H3 APROB Y REPROB SIN PORCENT'!L27</f>
        <v>0</v>
      </c>
      <c r="V28" s="141" t="e">
        <f>U28/U15</f>
        <v>#DIV/0!</v>
      </c>
      <c r="W28" s="66"/>
      <c r="X28" s="67"/>
      <c r="Y28" s="1"/>
      <c r="Z28" s="1"/>
      <c r="AA28" s="1"/>
      <c r="AB28" s="1"/>
      <c r="AC28" s="1"/>
    </row>
    <row r="29" spans="1:29" ht="15.75">
      <c r="A29" s="279"/>
      <c r="B29" s="234"/>
      <c r="C29" s="42"/>
      <c r="D29" s="139" t="e">
        <f t="shared" si="1"/>
        <v>#DIV/0!</v>
      </c>
      <c r="E29" s="42"/>
      <c r="F29" s="139" t="e">
        <f t="shared" si="2"/>
        <v>#DIV/0!</v>
      </c>
      <c r="G29" s="42"/>
      <c r="H29" s="139" t="e">
        <f t="shared" si="3"/>
        <v>#DIV/0!</v>
      </c>
      <c r="I29" s="42"/>
      <c r="J29" s="139" t="e">
        <f t="shared" si="4"/>
        <v>#DIV/0!</v>
      </c>
      <c r="K29" s="42"/>
      <c r="L29" s="139" t="e">
        <f t="shared" si="5"/>
        <v>#DIV/0!</v>
      </c>
      <c r="M29" s="42"/>
      <c r="N29" s="177" t="e">
        <f t="shared" si="6"/>
        <v>#DIV/0!</v>
      </c>
      <c r="O29" s="42"/>
      <c r="P29" s="139" t="e">
        <f t="shared" si="7"/>
        <v>#DIV/0!</v>
      </c>
      <c r="Q29" s="42"/>
      <c r="R29" s="139" t="e">
        <f t="shared" si="8"/>
        <v>#DIV/0!</v>
      </c>
      <c r="S29" s="42"/>
      <c r="T29" s="139" t="e">
        <f t="shared" si="9"/>
        <v>#DIV/0!</v>
      </c>
      <c r="U29" s="140">
        <f>+'H3 APROB Y REPROB SIN PORCENT'!L28</f>
        <v>0</v>
      </c>
      <c r="V29" s="141" t="e">
        <f>U29/U15</f>
        <v>#DIV/0!</v>
      </c>
      <c r="W29" s="66"/>
      <c r="X29" s="67"/>
      <c r="Y29" s="1"/>
      <c r="Z29" s="1"/>
      <c r="AA29" s="1"/>
      <c r="AB29" s="1"/>
      <c r="AC29" s="1"/>
    </row>
    <row r="30" spans="1:29" ht="15.75">
      <c r="A30" s="279"/>
      <c r="B30" s="234"/>
      <c r="C30" s="42"/>
      <c r="D30" s="139" t="e">
        <f t="shared" si="1"/>
        <v>#DIV/0!</v>
      </c>
      <c r="E30" s="42"/>
      <c r="F30" s="139" t="e">
        <f t="shared" si="2"/>
        <v>#DIV/0!</v>
      </c>
      <c r="G30" s="42"/>
      <c r="H30" s="139" t="e">
        <f t="shared" si="3"/>
        <v>#DIV/0!</v>
      </c>
      <c r="I30" s="42"/>
      <c r="J30" s="139" t="e">
        <f t="shared" si="4"/>
        <v>#DIV/0!</v>
      </c>
      <c r="K30" s="42"/>
      <c r="L30" s="139" t="e">
        <f t="shared" si="5"/>
        <v>#DIV/0!</v>
      </c>
      <c r="M30" s="42"/>
      <c r="N30" s="177" t="e">
        <f t="shared" si="6"/>
        <v>#DIV/0!</v>
      </c>
      <c r="O30" s="42"/>
      <c r="P30" s="139" t="e">
        <f t="shared" si="7"/>
        <v>#DIV/0!</v>
      </c>
      <c r="Q30" s="42"/>
      <c r="R30" s="139" t="e">
        <f t="shared" si="8"/>
        <v>#DIV/0!</v>
      </c>
      <c r="S30" s="42"/>
      <c r="T30" s="139" t="e">
        <f t="shared" si="9"/>
        <v>#DIV/0!</v>
      </c>
      <c r="U30" s="140">
        <f>+'H3 APROB Y REPROB SIN PORCENT'!L29</f>
        <v>0</v>
      </c>
      <c r="V30" s="141" t="e">
        <f>U30/U15</f>
        <v>#DIV/0!</v>
      </c>
      <c r="W30" s="66"/>
      <c r="X30" s="67"/>
      <c r="Y30" s="1"/>
      <c r="Z30" s="1"/>
      <c r="AA30" s="1"/>
      <c r="AB30" s="1"/>
      <c r="AC30" s="1"/>
    </row>
    <row r="31" spans="1:29" ht="15.75">
      <c r="A31" s="279"/>
      <c r="B31" s="234"/>
      <c r="C31" s="42"/>
      <c r="D31" s="139" t="e">
        <f t="shared" si="1"/>
        <v>#DIV/0!</v>
      </c>
      <c r="E31" s="42"/>
      <c r="F31" s="139" t="e">
        <f t="shared" si="2"/>
        <v>#DIV/0!</v>
      </c>
      <c r="G31" s="42"/>
      <c r="H31" s="139" t="e">
        <f t="shared" si="3"/>
        <v>#DIV/0!</v>
      </c>
      <c r="I31" s="42"/>
      <c r="J31" s="139" t="e">
        <f t="shared" si="4"/>
        <v>#DIV/0!</v>
      </c>
      <c r="K31" s="42"/>
      <c r="L31" s="139" t="e">
        <f t="shared" si="5"/>
        <v>#DIV/0!</v>
      </c>
      <c r="M31" s="42"/>
      <c r="N31" s="177" t="e">
        <f t="shared" si="6"/>
        <v>#DIV/0!</v>
      </c>
      <c r="O31" s="42"/>
      <c r="P31" s="139" t="e">
        <f t="shared" si="7"/>
        <v>#DIV/0!</v>
      </c>
      <c r="Q31" s="42"/>
      <c r="R31" s="139" t="e">
        <f t="shared" si="8"/>
        <v>#DIV/0!</v>
      </c>
      <c r="S31" s="42"/>
      <c r="T31" s="139" t="e">
        <f t="shared" si="9"/>
        <v>#DIV/0!</v>
      </c>
      <c r="U31" s="140">
        <f>+'H3 APROB Y REPROB SIN PORCENT'!L30</f>
        <v>0</v>
      </c>
      <c r="V31" s="141" t="e">
        <f>U31/U15</f>
        <v>#DIV/0!</v>
      </c>
      <c r="W31" s="66"/>
      <c r="X31" s="67"/>
      <c r="Y31" s="1"/>
      <c r="Z31" s="1"/>
      <c r="AA31" s="1"/>
      <c r="AB31" s="1"/>
      <c r="AC31" s="1"/>
    </row>
    <row r="32" spans="1:29" ht="15.75">
      <c r="A32" s="279"/>
      <c r="B32" s="234"/>
      <c r="C32" s="42"/>
      <c r="D32" s="139" t="e">
        <f t="shared" si="1"/>
        <v>#DIV/0!</v>
      </c>
      <c r="E32" s="42"/>
      <c r="F32" s="139" t="e">
        <f t="shared" si="2"/>
        <v>#DIV/0!</v>
      </c>
      <c r="G32" s="42"/>
      <c r="H32" s="139" t="e">
        <f t="shared" si="3"/>
        <v>#DIV/0!</v>
      </c>
      <c r="I32" s="42"/>
      <c r="J32" s="139" t="e">
        <f t="shared" si="4"/>
        <v>#DIV/0!</v>
      </c>
      <c r="K32" s="42"/>
      <c r="L32" s="139" t="e">
        <f t="shared" si="5"/>
        <v>#DIV/0!</v>
      </c>
      <c r="M32" s="42"/>
      <c r="N32" s="177" t="e">
        <f t="shared" si="6"/>
        <v>#DIV/0!</v>
      </c>
      <c r="O32" s="42"/>
      <c r="P32" s="139" t="e">
        <f t="shared" si="7"/>
        <v>#DIV/0!</v>
      </c>
      <c r="Q32" s="42"/>
      <c r="R32" s="139" t="e">
        <f t="shared" si="8"/>
        <v>#DIV/0!</v>
      </c>
      <c r="S32" s="42"/>
      <c r="T32" s="139" t="e">
        <f t="shared" si="9"/>
        <v>#DIV/0!</v>
      </c>
      <c r="U32" s="140">
        <f>+'H3 APROB Y REPROB SIN PORCENT'!L31</f>
        <v>0</v>
      </c>
      <c r="V32" s="141" t="e">
        <f>U32/U15</f>
        <v>#DIV/0!</v>
      </c>
      <c r="W32" s="66"/>
      <c r="X32" s="67"/>
      <c r="Y32" s="1"/>
      <c r="Z32" s="1"/>
      <c r="AA32" s="1"/>
      <c r="AB32" s="1"/>
      <c r="AC32" s="1"/>
    </row>
    <row r="33" spans="1:29" ht="15.75">
      <c r="A33" s="279"/>
      <c r="B33" s="234"/>
      <c r="C33" s="42"/>
      <c r="D33" s="139" t="e">
        <f t="shared" si="1"/>
        <v>#DIV/0!</v>
      </c>
      <c r="E33" s="42"/>
      <c r="F33" s="139" t="e">
        <f t="shared" si="2"/>
        <v>#DIV/0!</v>
      </c>
      <c r="G33" s="42"/>
      <c r="H33" s="139" t="e">
        <f t="shared" si="3"/>
        <v>#DIV/0!</v>
      </c>
      <c r="I33" s="42"/>
      <c r="J33" s="139" t="e">
        <f t="shared" si="4"/>
        <v>#DIV/0!</v>
      </c>
      <c r="K33" s="42"/>
      <c r="L33" s="139" t="e">
        <f t="shared" si="5"/>
        <v>#DIV/0!</v>
      </c>
      <c r="M33" s="42"/>
      <c r="N33" s="177" t="e">
        <f t="shared" si="6"/>
        <v>#DIV/0!</v>
      </c>
      <c r="O33" s="42"/>
      <c r="P33" s="139" t="e">
        <f t="shared" si="7"/>
        <v>#DIV/0!</v>
      </c>
      <c r="Q33" s="42"/>
      <c r="R33" s="139" t="e">
        <f t="shared" si="8"/>
        <v>#DIV/0!</v>
      </c>
      <c r="S33" s="42"/>
      <c r="T33" s="139" t="e">
        <f t="shared" si="9"/>
        <v>#DIV/0!</v>
      </c>
      <c r="U33" s="140">
        <f>+'H3 APROB Y REPROB SIN PORCENT'!L32</f>
        <v>0</v>
      </c>
      <c r="V33" s="141" t="e">
        <f>U33/U15</f>
        <v>#DIV/0!</v>
      </c>
      <c r="W33" s="66"/>
      <c r="X33" s="67"/>
      <c r="Y33" s="1"/>
      <c r="Z33" s="1"/>
      <c r="AA33" s="1"/>
      <c r="AB33" s="1"/>
      <c r="AC33" s="1"/>
    </row>
    <row r="34" spans="1:29" ht="15.75">
      <c r="A34" s="279"/>
      <c r="B34" s="234"/>
      <c r="C34" s="42"/>
      <c r="D34" s="139" t="e">
        <f t="shared" si="1"/>
        <v>#DIV/0!</v>
      </c>
      <c r="E34" s="42"/>
      <c r="F34" s="139" t="e">
        <f t="shared" si="2"/>
        <v>#DIV/0!</v>
      </c>
      <c r="G34" s="42"/>
      <c r="H34" s="139" t="e">
        <f t="shared" si="3"/>
        <v>#DIV/0!</v>
      </c>
      <c r="I34" s="42"/>
      <c r="J34" s="139" t="e">
        <f t="shared" si="4"/>
        <v>#DIV/0!</v>
      </c>
      <c r="K34" s="42"/>
      <c r="L34" s="139" t="e">
        <f t="shared" si="5"/>
        <v>#DIV/0!</v>
      </c>
      <c r="M34" s="42"/>
      <c r="N34" s="177" t="e">
        <f t="shared" si="6"/>
        <v>#DIV/0!</v>
      </c>
      <c r="O34" s="42"/>
      <c r="P34" s="139" t="e">
        <f t="shared" si="7"/>
        <v>#DIV/0!</v>
      </c>
      <c r="Q34" s="42"/>
      <c r="R34" s="139" t="e">
        <f t="shared" si="8"/>
        <v>#DIV/0!</v>
      </c>
      <c r="S34" s="42"/>
      <c r="T34" s="139" t="e">
        <f t="shared" si="9"/>
        <v>#DIV/0!</v>
      </c>
      <c r="U34" s="140">
        <f>+'H3 APROB Y REPROB SIN PORCENT'!L33</f>
        <v>0</v>
      </c>
      <c r="V34" s="141" t="e">
        <f>U34/U15</f>
        <v>#DIV/0!</v>
      </c>
      <c r="W34" s="66"/>
      <c r="X34" s="67"/>
      <c r="Y34" s="1"/>
      <c r="Z34" s="1"/>
      <c r="AA34" s="1"/>
      <c r="AB34" s="1"/>
      <c r="AC34" s="1"/>
    </row>
    <row r="35" spans="1:29" ht="15.75">
      <c r="A35" s="279"/>
      <c r="B35" s="234"/>
      <c r="C35" s="42"/>
      <c r="D35" s="139" t="e">
        <f t="shared" si="1"/>
        <v>#DIV/0!</v>
      </c>
      <c r="E35" s="42"/>
      <c r="F35" s="139" t="e">
        <f t="shared" si="2"/>
        <v>#DIV/0!</v>
      </c>
      <c r="G35" s="42"/>
      <c r="H35" s="139" t="e">
        <f t="shared" si="3"/>
        <v>#DIV/0!</v>
      </c>
      <c r="I35" s="42"/>
      <c r="J35" s="139" t="e">
        <f t="shared" si="4"/>
        <v>#DIV/0!</v>
      </c>
      <c r="K35" s="42"/>
      <c r="L35" s="139" t="e">
        <f t="shared" si="5"/>
        <v>#DIV/0!</v>
      </c>
      <c r="M35" s="42"/>
      <c r="N35" s="177" t="e">
        <f t="shared" si="6"/>
        <v>#DIV/0!</v>
      </c>
      <c r="O35" s="42"/>
      <c r="P35" s="139" t="e">
        <f t="shared" si="7"/>
        <v>#DIV/0!</v>
      </c>
      <c r="Q35" s="42"/>
      <c r="R35" s="139" t="e">
        <f t="shared" si="8"/>
        <v>#DIV/0!</v>
      </c>
      <c r="S35" s="42"/>
      <c r="T35" s="139" t="e">
        <f t="shared" si="9"/>
        <v>#DIV/0!</v>
      </c>
      <c r="U35" s="140">
        <f>+'H3 APROB Y REPROB SIN PORCENT'!L34</f>
        <v>0</v>
      </c>
      <c r="V35" s="141" t="e">
        <f>U35/U15</f>
        <v>#DIV/0!</v>
      </c>
      <c r="W35" s="66"/>
      <c r="X35" s="67"/>
      <c r="Y35" s="1"/>
      <c r="Z35" s="1"/>
      <c r="AA35" s="1"/>
      <c r="AB35" s="1"/>
      <c r="AC35" s="1"/>
    </row>
    <row r="36" spans="1:29" ht="15.75">
      <c r="A36" s="280"/>
      <c r="B36" s="234"/>
      <c r="C36" s="42"/>
      <c r="D36" s="139" t="e">
        <f t="shared" si="1"/>
        <v>#DIV/0!</v>
      </c>
      <c r="E36" s="42"/>
      <c r="F36" s="139" t="e">
        <f t="shared" si="2"/>
        <v>#DIV/0!</v>
      </c>
      <c r="G36" s="42"/>
      <c r="H36" s="139" t="e">
        <f t="shared" si="3"/>
        <v>#DIV/0!</v>
      </c>
      <c r="I36" s="42"/>
      <c r="J36" s="139" t="e">
        <f t="shared" si="4"/>
        <v>#DIV/0!</v>
      </c>
      <c r="K36" s="42"/>
      <c r="L36" s="139" t="e">
        <f t="shared" si="5"/>
        <v>#DIV/0!</v>
      </c>
      <c r="M36" s="42"/>
      <c r="N36" s="177" t="e">
        <f t="shared" si="6"/>
        <v>#DIV/0!</v>
      </c>
      <c r="O36" s="42"/>
      <c r="P36" s="139" t="e">
        <f t="shared" si="7"/>
        <v>#DIV/0!</v>
      </c>
      <c r="Q36" s="42"/>
      <c r="R36" s="139" t="e">
        <f t="shared" si="8"/>
        <v>#DIV/0!</v>
      </c>
      <c r="S36" s="42"/>
      <c r="T36" s="139" t="e">
        <f t="shared" si="9"/>
        <v>#DIV/0!</v>
      </c>
      <c r="U36" s="140">
        <f>+'H3 APROB Y REPROB SIN PORCENT'!L35</f>
        <v>0</v>
      </c>
      <c r="V36" s="141" t="e">
        <f>U36/U15</f>
        <v>#DIV/0!</v>
      </c>
      <c r="W36" s="66"/>
      <c r="X36" s="67"/>
      <c r="Y36" s="1"/>
      <c r="Z36" s="1"/>
      <c r="AA36" s="1"/>
      <c r="AB36" s="1"/>
      <c r="AC36" s="1"/>
    </row>
    <row r="37" spans="1:29" ht="15.75" customHeight="1">
      <c r="A37" s="281" t="s">
        <v>2</v>
      </c>
      <c r="B37" s="234"/>
      <c r="C37" s="42"/>
      <c r="D37" s="139" t="e">
        <f t="shared" si="1"/>
        <v>#DIV/0!</v>
      </c>
      <c r="E37" s="42"/>
      <c r="F37" s="139" t="e">
        <f t="shared" si="2"/>
        <v>#DIV/0!</v>
      </c>
      <c r="G37" s="42"/>
      <c r="H37" s="139" t="e">
        <f t="shared" si="3"/>
        <v>#DIV/0!</v>
      </c>
      <c r="I37" s="42"/>
      <c r="J37" s="139" t="e">
        <f t="shared" si="4"/>
        <v>#DIV/0!</v>
      </c>
      <c r="K37" s="42"/>
      <c r="L37" s="139" t="e">
        <f t="shared" si="5"/>
        <v>#DIV/0!</v>
      </c>
      <c r="M37" s="42"/>
      <c r="N37" s="177" t="e">
        <f t="shared" si="6"/>
        <v>#DIV/0!</v>
      </c>
      <c r="O37" s="42"/>
      <c r="P37" s="139" t="e">
        <f t="shared" si="7"/>
        <v>#DIV/0!</v>
      </c>
      <c r="Q37" s="42"/>
      <c r="R37" s="139" t="e">
        <f t="shared" si="8"/>
        <v>#DIV/0!</v>
      </c>
      <c r="S37" s="42"/>
      <c r="T37" s="139" t="e">
        <f t="shared" si="9"/>
        <v>#DIV/0!</v>
      </c>
      <c r="U37" s="140">
        <f>+'H3 APROB Y REPROB SIN PORCENT'!L36</f>
        <v>0</v>
      </c>
      <c r="V37" s="141" t="e">
        <f>U37/U15</f>
        <v>#DIV/0!</v>
      </c>
      <c r="W37" s="66"/>
      <c r="X37" s="67"/>
      <c r="Y37" s="1"/>
      <c r="Z37" s="1"/>
      <c r="AA37" s="1"/>
      <c r="AB37" s="1"/>
      <c r="AC37" s="1"/>
    </row>
    <row r="38" spans="1:29" ht="15.75">
      <c r="A38" s="282"/>
      <c r="B38" s="234"/>
      <c r="C38" s="42"/>
      <c r="D38" s="139" t="e">
        <f t="shared" si="1"/>
        <v>#DIV/0!</v>
      </c>
      <c r="E38" s="42"/>
      <c r="F38" s="139" t="e">
        <f t="shared" si="2"/>
        <v>#DIV/0!</v>
      </c>
      <c r="G38" s="42"/>
      <c r="H38" s="139" t="e">
        <f t="shared" si="3"/>
        <v>#DIV/0!</v>
      </c>
      <c r="I38" s="42"/>
      <c r="J38" s="139" t="e">
        <f t="shared" si="4"/>
        <v>#DIV/0!</v>
      </c>
      <c r="K38" s="42"/>
      <c r="L38" s="139" t="e">
        <f t="shared" si="5"/>
        <v>#DIV/0!</v>
      </c>
      <c r="M38" s="42"/>
      <c r="N38" s="177" t="e">
        <f t="shared" si="6"/>
        <v>#DIV/0!</v>
      </c>
      <c r="O38" s="42"/>
      <c r="P38" s="139" t="e">
        <f t="shared" si="7"/>
        <v>#DIV/0!</v>
      </c>
      <c r="Q38" s="42"/>
      <c r="R38" s="139" t="e">
        <f t="shared" si="8"/>
        <v>#DIV/0!</v>
      </c>
      <c r="S38" s="42"/>
      <c r="T38" s="139" t="e">
        <f t="shared" si="9"/>
        <v>#DIV/0!</v>
      </c>
      <c r="U38" s="140">
        <f>+'H3 APROB Y REPROB SIN PORCENT'!L37</f>
        <v>0</v>
      </c>
      <c r="V38" s="141" t="e">
        <f>U38/U15</f>
        <v>#DIV/0!</v>
      </c>
      <c r="W38" s="66"/>
      <c r="X38" s="67"/>
      <c r="Y38" s="1"/>
      <c r="Z38" s="1"/>
      <c r="AA38" s="1"/>
      <c r="AB38" s="1"/>
      <c r="AC38" s="1"/>
    </row>
    <row r="39" spans="1:29" ht="15.75">
      <c r="A39" s="282"/>
      <c r="B39" s="234"/>
      <c r="C39" s="42"/>
      <c r="D39" s="139" t="e">
        <f t="shared" si="1"/>
        <v>#DIV/0!</v>
      </c>
      <c r="E39" s="42"/>
      <c r="F39" s="139" t="e">
        <f t="shared" si="2"/>
        <v>#DIV/0!</v>
      </c>
      <c r="G39" s="42"/>
      <c r="H39" s="139" t="e">
        <f t="shared" si="3"/>
        <v>#DIV/0!</v>
      </c>
      <c r="I39" s="42"/>
      <c r="J39" s="139" t="e">
        <f t="shared" si="4"/>
        <v>#DIV/0!</v>
      </c>
      <c r="K39" s="42"/>
      <c r="L39" s="139" t="e">
        <f t="shared" si="5"/>
        <v>#DIV/0!</v>
      </c>
      <c r="M39" s="42"/>
      <c r="N39" s="177" t="e">
        <f t="shared" si="6"/>
        <v>#DIV/0!</v>
      </c>
      <c r="O39" s="42"/>
      <c r="P39" s="139" t="e">
        <f t="shared" si="7"/>
        <v>#DIV/0!</v>
      </c>
      <c r="Q39" s="42"/>
      <c r="R39" s="139" t="e">
        <f t="shared" si="8"/>
        <v>#DIV/0!</v>
      </c>
      <c r="S39" s="42"/>
      <c r="T39" s="139" t="e">
        <f t="shared" si="9"/>
        <v>#DIV/0!</v>
      </c>
      <c r="U39" s="140">
        <f>+'H3 APROB Y REPROB SIN PORCENT'!L38</f>
        <v>0</v>
      </c>
      <c r="V39" s="141" t="e">
        <f>U39/U15</f>
        <v>#DIV/0!</v>
      </c>
      <c r="W39" s="66"/>
      <c r="X39" s="67"/>
      <c r="Y39" s="1"/>
      <c r="Z39" s="1"/>
      <c r="AA39" s="1"/>
      <c r="AB39" s="1"/>
      <c r="AC39" s="1"/>
    </row>
    <row r="40" spans="1:29" ht="15.75">
      <c r="A40" s="282"/>
      <c r="B40" s="234"/>
      <c r="C40" s="42"/>
      <c r="D40" s="139" t="e">
        <f t="shared" si="1"/>
        <v>#DIV/0!</v>
      </c>
      <c r="E40" s="42"/>
      <c r="F40" s="139" t="e">
        <f t="shared" si="2"/>
        <v>#DIV/0!</v>
      </c>
      <c r="G40" s="42"/>
      <c r="H40" s="139" t="e">
        <f t="shared" si="3"/>
        <v>#DIV/0!</v>
      </c>
      <c r="I40" s="42"/>
      <c r="J40" s="139" t="e">
        <f t="shared" si="4"/>
        <v>#DIV/0!</v>
      </c>
      <c r="K40" s="42"/>
      <c r="L40" s="139" t="e">
        <f t="shared" si="5"/>
        <v>#DIV/0!</v>
      </c>
      <c r="M40" s="42"/>
      <c r="N40" s="177" t="e">
        <f t="shared" si="6"/>
        <v>#DIV/0!</v>
      </c>
      <c r="O40" s="42"/>
      <c r="P40" s="139" t="e">
        <f t="shared" si="7"/>
        <v>#DIV/0!</v>
      </c>
      <c r="Q40" s="42"/>
      <c r="R40" s="139" t="e">
        <f t="shared" si="8"/>
        <v>#DIV/0!</v>
      </c>
      <c r="S40" s="42"/>
      <c r="T40" s="139" t="e">
        <f t="shared" si="9"/>
        <v>#DIV/0!</v>
      </c>
      <c r="U40" s="140">
        <f>+'H3 APROB Y REPROB SIN PORCENT'!L39</f>
        <v>0</v>
      </c>
      <c r="V40" s="141" t="e">
        <f>U40/U15</f>
        <v>#DIV/0!</v>
      </c>
      <c r="W40" s="66"/>
      <c r="X40" s="67"/>
      <c r="Y40" s="1"/>
      <c r="Z40" s="1"/>
      <c r="AA40" s="1"/>
      <c r="AB40" s="1"/>
      <c r="AC40" s="1"/>
    </row>
    <row r="41" spans="1:29" ht="15.75">
      <c r="A41" s="282"/>
      <c r="B41" s="234"/>
      <c r="C41" s="43"/>
      <c r="D41" s="139" t="e">
        <f t="shared" si="1"/>
        <v>#DIV/0!</v>
      </c>
      <c r="E41" s="43"/>
      <c r="F41" s="139" t="e">
        <f t="shared" si="2"/>
        <v>#DIV/0!</v>
      </c>
      <c r="G41" s="43"/>
      <c r="H41" s="139" t="e">
        <f t="shared" si="3"/>
        <v>#DIV/0!</v>
      </c>
      <c r="I41" s="43"/>
      <c r="J41" s="139" t="e">
        <f t="shared" si="4"/>
        <v>#DIV/0!</v>
      </c>
      <c r="K41" s="43"/>
      <c r="L41" s="139" t="e">
        <f t="shared" si="5"/>
        <v>#DIV/0!</v>
      </c>
      <c r="M41" s="43"/>
      <c r="N41" s="177" t="e">
        <f t="shared" si="6"/>
        <v>#DIV/0!</v>
      </c>
      <c r="O41" s="43"/>
      <c r="P41" s="139" t="e">
        <f t="shared" si="7"/>
        <v>#DIV/0!</v>
      </c>
      <c r="Q41" s="43"/>
      <c r="R41" s="139" t="e">
        <f t="shared" si="8"/>
        <v>#DIV/0!</v>
      </c>
      <c r="S41" s="43"/>
      <c r="T41" s="139" t="e">
        <f t="shared" si="9"/>
        <v>#DIV/0!</v>
      </c>
      <c r="U41" s="140">
        <f>+'H3 APROB Y REPROB SIN PORCENT'!L40</f>
        <v>0</v>
      </c>
      <c r="V41" s="141" t="e">
        <f>U41/U15</f>
        <v>#DIV/0!</v>
      </c>
      <c r="W41" s="66"/>
      <c r="X41" s="67"/>
      <c r="Y41" s="1"/>
      <c r="Z41" s="1"/>
      <c r="AA41" s="1"/>
      <c r="AB41" s="1"/>
      <c r="AC41" s="1"/>
    </row>
    <row r="42" spans="1:29" ht="15.75">
      <c r="A42" s="282"/>
      <c r="B42" s="234"/>
      <c r="C42" s="43"/>
      <c r="D42" s="139" t="e">
        <f t="shared" si="1"/>
        <v>#DIV/0!</v>
      </c>
      <c r="E42" s="43"/>
      <c r="F42" s="139" t="e">
        <f t="shared" si="2"/>
        <v>#DIV/0!</v>
      </c>
      <c r="G42" s="43"/>
      <c r="H42" s="139" t="e">
        <f t="shared" si="3"/>
        <v>#DIV/0!</v>
      </c>
      <c r="I42" s="43"/>
      <c r="J42" s="139" t="e">
        <f t="shared" si="4"/>
        <v>#DIV/0!</v>
      </c>
      <c r="K42" s="43"/>
      <c r="L42" s="139" t="e">
        <f t="shared" si="5"/>
        <v>#DIV/0!</v>
      </c>
      <c r="M42" s="43"/>
      <c r="N42" s="177" t="e">
        <f t="shared" si="6"/>
        <v>#DIV/0!</v>
      </c>
      <c r="O42" s="43"/>
      <c r="P42" s="139" t="e">
        <f t="shared" si="7"/>
        <v>#DIV/0!</v>
      </c>
      <c r="Q42" s="43"/>
      <c r="R42" s="139" t="e">
        <f t="shared" si="8"/>
        <v>#DIV/0!</v>
      </c>
      <c r="S42" s="43"/>
      <c r="T42" s="139" t="e">
        <f t="shared" si="9"/>
        <v>#DIV/0!</v>
      </c>
      <c r="U42" s="140">
        <f>+'H3 APROB Y REPROB SIN PORCENT'!L41</f>
        <v>0</v>
      </c>
      <c r="V42" s="141" t="e">
        <f>U42/U15</f>
        <v>#DIV/0!</v>
      </c>
      <c r="W42" s="66"/>
      <c r="X42" s="67"/>
      <c r="Y42" s="1"/>
      <c r="Z42" s="1"/>
      <c r="AA42" s="1"/>
      <c r="AB42" s="1"/>
      <c r="AC42" s="1"/>
    </row>
    <row r="43" spans="1:29" ht="15.75">
      <c r="A43" s="282"/>
      <c r="B43" s="234"/>
      <c r="C43" s="43"/>
      <c r="D43" s="139" t="e">
        <f t="shared" si="1"/>
        <v>#DIV/0!</v>
      </c>
      <c r="E43" s="43"/>
      <c r="F43" s="139" t="e">
        <f t="shared" si="2"/>
        <v>#DIV/0!</v>
      </c>
      <c r="G43" s="43"/>
      <c r="H43" s="139" t="e">
        <f t="shared" si="3"/>
        <v>#DIV/0!</v>
      </c>
      <c r="I43" s="43"/>
      <c r="J43" s="139" t="e">
        <f t="shared" si="4"/>
        <v>#DIV/0!</v>
      </c>
      <c r="K43" s="43"/>
      <c r="L43" s="139" t="e">
        <f t="shared" si="5"/>
        <v>#DIV/0!</v>
      </c>
      <c r="M43" s="43"/>
      <c r="N43" s="177" t="e">
        <f t="shared" si="6"/>
        <v>#DIV/0!</v>
      </c>
      <c r="O43" s="43"/>
      <c r="P43" s="139" t="e">
        <f t="shared" si="7"/>
        <v>#DIV/0!</v>
      </c>
      <c r="Q43" s="43"/>
      <c r="R43" s="139" t="e">
        <f t="shared" si="8"/>
        <v>#DIV/0!</v>
      </c>
      <c r="S43" s="43"/>
      <c r="T43" s="139" t="e">
        <f t="shared" si="9"/>
        <v>#DIV/0!</v>
      </c>
      <c r="U43" s="140">
        <f>+'H3 APROB Y REPROB SIN PORCENT'!L42</f>
        <v>0</v>
      </c>
      <c r="V43" s="141" t="e">
        <f>U43/U15</f>
        <v>#DIV/0!</v>
      </c>
      <c r="W43" s="66"/>
      <c r="X43" s="67"/>
      <c r="Y43" s="1"/>
      <c r="Z43" s="1"/>
      <c r="AA43" s="1"/>
      <c r="AB43" s="1"/>
      <c r="AC43" s="1"/>
    </row>
    <row r="44" spans="1:29" ht="15.75">
      <c r="A44" s="282"/>
      <c r="B44" s="234"/>
      <c r="C44" s="43"/>
      <c r="D44" s="139" t="e">
        <f t="shared" si="1"/>
        <v>#DIV/0!</v>
      </c>
      <c r="E44" s="43"/>
      <c r="F44" s="139" t="e">
        <f t="shared" si="2"/>
        <v>#DIV/0!</v>
      </c>
      <c r="G44" s="43"/>
      <c r="H44" s="139" t="e">
        <f t="shared" si="3"/>
        <v>#DIV/0!</v>
      </c>
      <c r="I44" s="43"/>
      <c r="J44" s="139" t="e">
        <f t="shared" si="4"/>
        <v>#DIV/0!</v>
      </c>
      <c r="K44" s="43"/>
      <c r="L44" s="139" t="e">
        <f t="shared" si="5"/>
        <v>#DIV/0!</v>
      </c>
      <c r="M44" s="43"/>
      <c r="N44" s="177" t="e">
        <f t="shared" si="6"/>
        <v>#DIV/0!</v>
      </c>
      <c r="O44" s="43"/>
      <c r="P44" s="139" t="e">
        <f t="shared" si="7"/>
        <v>#DIV/0!</v>
      </c>
      <c r="Q44" s="43"/>
      <c r="R44" s="139" t="e">
        <f t="shared" si="8"/>
        <v>#DIV/0!</v>
      </c>
      <c r="S44" s="43"/>
      <c r="T44" s="139" t="e">
        <f t="shared" si="9"/>
        <v>#DIV/0!</v>
      </c>
      <c r="U44" s="140">
        <f>+'H3 APROB Y REPROB SIN PORCENT'!L43</f>
        <v>0</v>
      </c>
      <c r="V44" s="141" t="e">
        <f>U44/U15</f>
        <v>#DIV/0!</v>
      </c>
      <c r="W44" s="66"/>
      <c r="X44" s="67"/>
      <c r="Y44" s="1"/>
      <c r="Z44" s="1"/>
      <c r="AA44" s="1"/>
      <c r="AB44" s="1"/>
      <c r="AC44" s="1"/>
    </row>
    <row r="45" spans="1:29" ht="15.75">
      <c r="A45" s="282"/>
      <c r="B45" s="234"/>
      <c r="C45" s="43"/>
      <c r="D45" s="139" t="e">
        <f t="shared" si="1"/>
        <v>#DIV/0!</v>
      </c>
      <c r="E45" s="43"/>
      <c r="F45" s="139" t="e">
        <f t="shared" si="2"/>
        <v>#DIV/0!</v>
      </c>
      <c r="G45" s="43"/>
      <c r="H45" s="139" t="e">
        <f t="shared" si="3"/>
        <v>#DIV/0!</v>
      </c>
      <c r="I45" s="43"/>
      <c r="J45" s="139" t="e">
        <f t="shared" si="4"/>
        <v>#DIV/0!</v>
      </c>
      <c r="K45" s="43"/>
      <c r="L45" s="139" t="e">
        <f t="shared" si="5"/>
        <v>#DIV/0!</v>
      </c>
      <c r="M45" s="43"/>
      <c r="N45" s="177" t="e">
        <f t="shared" si="6"/>
        <v>#DIV/0!</v>
      </c>
      <c r="O45" s="43"/>
      <c r="P45" s="139" t="e">
        <f t="shared" si="7"/>
        <v>#DIV/0!</v>
      </c>
      <c r="Q45" s="43"/>
      <c r="R45" s="139" t="e">
        <f t="shared" si="8"/>
        <v>#DIV/0!</v>
      </c>
      <c r="S45" s="43"/>
      <c r="T45" s="139" t="e">
        <f t="shared" si="9"/>
        <v>#DIV/0!</v>
      </c>
      <c r="U45" s="140">
        <f>+'H3 APROB Y REPROB SIN PORCENT'!L44</f>
        <v>0</v>
      </c>
      <c r="V45" s="141" t="e">
        <f>U45/U15</f>
        <v>#DIV/0!</v>
      </c>
      <c r="W45" s="66"/>
      <c r="X45" s="67"/>
      <c r="Y45" s="1"/>
      <c r="Z45" s="1"/>
      <c r="AA45" s="1"/>
      <c r="AB45" s="1"/>
      <c r="AC45" s="1"/>
    </row>
    <row r="46" spans="1:29" ht="15.75">
      <c r="A46" s="282"/>
      <c r="B46" s="234"/>
      <c r="C46" s="43"/>
      <c r="D46" s="139" t="e">
        <f t="shared" si="1"/>
        <v>#DIV/0!</v>
      </c>
      <c r="E46" s="43"/>
      <c r="F46" s="139" t="e">
        <f t="shared" si="2"/>
        <v>#DIV/0!</v>
      </c>
      <c r="G46" s="43"/>
      <c r="H46" s="139" t="e">
        <f t="shared" si="3"/>
        <v>#DIV/0!</v>
      </c>
      <c r="I46" s="43"/>
      <c r="J46" s="139" t="e">
        <f t="shared" si="4"/>
        <v>#DIV/0!</v>
      </c>
      <c r="K46" s="43"/>
      <c r="L46" s="139" t="e">
        <f t="shared" si="5"/>
        <v>#DIV/0!</v>
      </c>
      <c r="M46" s="43"/>
      <c r="N46" s="177" t="e">
        <f t="shared" si="6"/>
        <v>#DIV/0!</v>
      </c>
      <c r="O46" s="43"/>
      <c r="P46" s="139" t="e">
        <f t="shared" si="7"/>
        <v>#DIV/0!</v>
      </c>
      <c r="Q46" s="43"/>
      <c r="R46" s="139" t="e">
        <f t="shared" si="8"/>
        <v>#DIV/0!</v>
      </c>
      <c r="S46" s="43"/>
      <c r="T46" s="139" t="e">
        <f t="shared" si="9"/>
        <v>#DIV/0!</v>
      </c>
      <c r="U46" s="140">
        <f>+'H3 APROB Y REPROB SIN PORCENT'!L45</f>
        <v>0</v>
      </c>
      <c r="V46" s="141" t="e">
        <f>U46/U15</f>
        <v>#DIV/0!</v>
      </c>
      <c r="W46" s="66"/>
      <c r="X46" s="67"/>
      <c r="Y46" s="1"/>
      <c r="Z46" s="1"/>
      <c r="AA46" s="1"/>
      <c r="AB46" s="1"/>
      <c r="AC46" s="1"/>
    </row>
    <row r="47" spans="1:29" ht="15.75">
      <c r="A47" s="282"/>
      <c r="B47" s="234"/>
      <c r="C47" s="43"/>
      <c r="D47" s="139" t="e">
        <f t="shared" si="1"/>
        <v>#DIV/0!</v>
      </c>
      <c r="E47" s="43"/>
      <c r="F47" s="139" t="e">
        <f t="shared" si="2"/>
        <v>#DIV/0!</v>
      </c>
      <c r="G47" s="43"/>
      <c r="H47" s="139" t="e">
        <f t="shared" si="3"/>
        <v>#DIV/0!</v>
      </c>
      <c r="I47" s="43"/>
      <c r="J47" s="139" t="e">
        <f t="shared" si="4"/>
        <v>#DIV/0!</v>
      </c>
      <c r="K47" s="43"/>
      <c r="L47" s="139" t="e">
        <f t="shared" si="5"/>
        <v>#DIV/0!</v>
      </c>
      <c r="M47" s="43"/>
      <c r="N47" s="177" t="e">
        <f t="shared" si="6"/>
        <v>#DIV/0!</v>
      </c>
      <c r="O47" s="43"/>
      <c r="P47" s="139" t="e">
        <f t="shared" si="7"/>
        <v>#DIV/0!</v>
      </c>
      <c r="Q47" s="43"/>
      <c r="R47" s="139" t="e">
        <f t="shared" si="8"/>
        <v>#DIV/0!</v>
      </c>
      <c r="S47" s="43"/>
      <c r="T47" s="139" t="e">
        <f t="shared" si="9"/>
        <v>#DIV/0!</v>
      </c>
      <c r="U47" s="140">
        <f>+'H3 APROB Y REPROB SIN PORCENT'!L46</f>
        <v>0</v>
      </c>
      <c r="V47" s="141" t="e">
        <f>U47/U15</f>
        <v>#DIV/0!</v>
      </c>
      <c r="W47" s="66"/>
      <c r="X47" s="67"/>
      <c r="Y47" s="1"/>
      <c r="Z47" s="1"/>
      <c r="AA47" s="1"/>
      <c r="AB47" s="1"/>
      <c r="AC47" s="1"/>
    </row>
    <row r="48" spans="1:29" ht="15.75">
      <c r="A48" s="283"/>
      <c r="B48" s="234"/>
      <c r="C48" s="43"/>
      <c r="D48" s="139" t="e">
        <f t="shared" si="1"/>
        <v>#DIV/0!</v>
      </c>
      <c r="E48" s="43"/>
      <c r="F48" s="139" t="e">
        <f t="shared" si="2"/>
        <v>#DIV/0!</v>
      </c>
      <c r="G48" s="43"/>
      <c r="H48" s="139" t="e">
        <f t="shared" si="3"/>
        <v>#DIV/0!</v>
      </c>
      <c r="I48" s="43"/>
      <c r="J48" s="139" t="e">
        <f t="shared" si="4"/>
        <v>#DIV/0!</v>
      </c>
      <c r="K48" s="43"/>
      <c r="L48" s="139" t="e">
        <f t="shared" si="5"/>
        <v>#DIV/0!</v>
      </c>
      <c r="M48" s="43"/>
      <c r="N48" s="177" t="e">
        <f t="shared" si="6"/>
        <v>#DIV/0!</v>
      </c>
      <c r="O48" s="43"/>
      <c r="P48" s="139" t="e">
        <f t="shared" si="7"/>
        <v>#DIV/0!</v>
      </c>
      <c r="Q48" s="43"/>
      <c r="R48" s="179" t="e">
        <f t="shared" si="8"/>
        <v>#DIV/0!</v>
      </c>
      <c r="S48" s="43"/>
      <c r="T48" s="179" t="e">
        <f t="shared" si="9"/>
        <v>#DIV/0!</v>
      </c>
      <c r="U48" s="140">
        <f>+'H3 APROB Y REPROB SIN PORCENT'!L47</f>
        <v>0</v>
      </c>
      <c r="V48" s="141" t="e">
        <f>U48/U15</f>
        <v>#DIV/0!</v>
      </c>
      <c r="W48" s="66"/>
      <c r="X48" s="67"/>
      <c r="Y48" s="1"/>
      <c r="Z48" s="1"/>
      <c r="AA48" s="1"/>
      <c r="AB48" s="1"/>
      <c r="AC48" s="1"/>
    </row>
    <row r="49" spans="1:29" ht="27" customHeight="1" thickBot="1">
      <c r="A49" s="284" t="s">
        <v>5</v>
      </c>
      <c r="B49" s="285"/>
      <c r="C49" s="12" t="e">
        <f>SUM(C19:C48)/COUNT(C19:C48)</f>
        <v>#DIV/0!</v>
      </c>
      <c r="D49" s="176" t="e">
        <f>+C49/C15</f>
        <v>#DIV/0!</v>
      </c>
      <c r="E49" s="12" t="e">
        <f>SUM(E19:E48)/COUNT(E19:E48)</f>
        <v>#DIV/0!</v>
      </c>
      <c r="F49" s="176" t="e">
        <f>+E49/E15</f>
        <v>#DIV/0!</v>
      </c>
      <c r="G49" s="12" t="e">
        <f t="shared" ref="G49:S49" si="10">SUM(G19:G48)/COUNT(G19:G48)</f>
        <v>#DIV/0!</v>
      </c>
      <c r="H49" s="176" t="e">
        <f>+G49/G15</f>
        <v>#DIV/0!</v>
      </c>
      <c r="I49" s="12" t="e">
        <f t="shared" si="10"/>
        <v>#DIV/0!</v>
      </c>
      <c r="J49" s="176" t="e">
        <f>+I49/I15</f>
        <v>#DIV/0!</v>
      </c>
      <c r="K49" s="12" t="e">
        <f t="shared" si="10"/>
        <v>#DIV/0!</v>
      </c>
      <c r="L49" s="176" t="e">
        <f>+K49/K15</f>
        <v>#DIV/0!</v>
      </c>
      <c r="M49" s="12" t="e">
        <f t="shared" si="10"/>
        <v>#DIV/0!</v>
      </c>
      <c r="N49" s="178" t="e">
        <f>+M49/M15</f>
        <v>#DIV/0!</v>
      </c>
      <c r="O49" s="12" t="e">
        <f t="shared" si="10"/>
        <v>#DIV/0!</v>
      </c>
      <c r="P49" s="178" t="e">
        <f>+O49/O15</f>
        <v>#DIV/0!</v>
      </c>
      <c r="Q49" s="12" t="e">
        <f t="shared" si="10"/>
        <v>#DIV/0!</v>
      </c>
      <c r="R49" s="178" t="e">
        <f>+Q49/Q15</f>
        <v>#DIV/0!</v>
      </c>
      <c r="S49" s="12" t="e">
        <f t="shared" si="10"/>
        <v>#DIV/0!</v>
      </c>
      <c r="T49" s="178" t="e">
        <f>+S49/S15</f>
        <v>#DIV/0!</v>
      </c>
      <c r="U49" s="140" t="e">
        <f>+'H3 APROB Y REPROB SIN PORCENT'!L48</f>
        <v>#DIV/0!</v>
      </c>
      <c r="V49" s="141" t="e">
        <f>+'H3 APROB Y REPROB SIN PORCENT'!M48</f>
        <v>#DIV/0!</v>
      </c>
      <c r="W49" s="69"/>
      <c r="X49" s="70"/>
      <c r="Y49" s="1"/>
      <c r="Z49" s="1"/>
      <c r="AA49" s="1"/>
      <c r="AB49" s="1"/>
      <c r="AC49" s="1"/>
    </row>
    <row r="50" spans="1:29" ht="7.5" customHeight="1" thickBot="1">
      <c r="A50" s="286"/>
      <c r="B50" s="287"/>
      <c r="C50" s="287"/>
      <c r="D50" s="287"/>
      <c r="E50" s="287"/>
      <c r="F50" s="287"/>
      <c r="G50" s="287"/>
      <c r="H50" s="287"/>
      <c r="I50" s="287"/>
      <c r="J50" s="287"/>
      <c r="K50" s="287"/>
      <c r="L50" s="287"/>
      <c r="M50" s="287"/>
      <c r="N50" s="287"/>
      <c r="O50" s="287"/>
      <c r="P50" s="287"/>
      <c r="Q50" s="287"/>
      <c r="R50" s="287"/>
      <c r="S50" s="287"/>
      <c r="T50" s="288"/>
      <c r="U50" s="288"/>
      <c r="V50" s="288"/>
      <c r="W50" s="287"/>
      <c r="X50" s="289"/>
      <c r="Y50" s="1"/>
      <c r="Z50" s="1"/>
      <c r="AA50" s="1"/>
      <c r="AB50" s="1"/>
      <c r="AC50" s="1"/>
    </row>
    <row r="51" spans="1:29" ht="28.5" customHeight="1" thickBot="1">
      <c r="A51" s="290" t="s">
        <v>44</v>
      </c>
      <c r="B51" s="291"/>
      <c r="C51" s="291"/>
      <c r="D51" s="291"/>
      <c r="E51" s="291"/>
      <c r="F51" s="291"/>
      <c r="G51" s="291"/>
      <c r="H51" s="291"/>
      <c r="I51" s="291"/>
      <c r="J51" s="291"/>
      <c r="K51" s="291"/>
      <c r="L51" s="291"/>
      <c r="M51" s="291"/>
      <c r="N51" s="291"/>
      <c r="O51" s="291"/>
      <c r="P51" s="291"/>
      <c r="Q51" s="291"/>
      <c r="R51" s="291"/>
      <c r="S51" s="291"/>
      <c r="T51" s="90"/>
      <c r="U51" s="71" t="s">
        <v>31</v>
      </c>
      <c r="V51" s="72" t="s">
        <v>33</v>
      </c>
      <c r="W51" s="91"/>
      <c r="X51" s="73"/>
      <c r="Y51" s="1"/>
      <c r="Z51" s="1"/>
      <c r="AA51" s="1"/>
      <c r="AB51" s="1"/>
      <c r="AC51" s="1"/>
    </row>
    <row r="52" spans="1:29" ht="15.75" customHeight="1">
      <c r="A52" s="275" t="s">
        <v>39</v>
      </c>
      <c r="B52" s="92">
        <f>+B19</f>
        <v>0</v>
      </c>
      <c r="C52" s="152">
        <f>+'H3 APROB Y REPROB SIN PORCENT'!C51</f>
        <v>0</v>
      </c>
      <c r="D52" s="153" t="e">
        <f>+C52/$C$15</f>
        <v>#DIV/0!</v>
      </c>
      <c r="E52" s="152">
        <f>+'H3 APROB Y REPROB SIN PORCENT'!D51</f>
        <v>0</v>
      </c>
      <c r="F52" s="154" t="e">
        <f>+E52/$E$15</f>
        <v>#DIV/0!</v>
      </c>
      <c r="G52" s="152">
        <f>+'H3 APROB Y REPROB SIN PORCENT'!E51</f>
        <v>0</v>
      </c>
      <c r="H52" s="154" t="e">
        <f>+G52/$G$15</f>
        <v>#DIV/0!</v>
      </c>
      <c r="I52" s="152">
        <f>+'H3 APROB Y REPROB SIN PORCENT'!F51</f>
        <v>0</v>
      </c>
      <c r="J52" s="154" t="e">
        <f>+I52/$I$15</f>
        <v>#DIV/0!</v>
      </c>
      <c r="K52" s="152">
        <f>+'H3 APROB Y REPROB SIN PORCENT'!G51</f>
        <v>0</v>
      </c>
      <c r="L52" s="154" t="e">
        <f>+K52/$K$15</f>
        <v>#DIV/0!</v>
      </c>
      <c r="M52" s="152">
        <f>+'H3 APROB Y REPROB SIN PORCENT'!H51</f>
        <v>0</v>
      </c>
      <c r="N52" s="154" t="e">
        <f>+M52/$M$15</f>
        <v>#DIV/0!</v>
      </c>
      <c r="O52" s="152">
        <f>+'H3 APROB Y REPROB SIN PORCENT'!I51</f>
        <v>0</v>
      </c>
      <c r="P52" s="154" t="e">
        <f>+O52/$O$15</f>
        <v>#DIV/0!</v>
      </c>
      <c r="Q52" s="152">
        <f>+Q15-Q19</f>
        <v>0</v>
      </c>
      <c r="R52" s="152" t="e">
        <f t="shared" ref="R52:R82" si="11">+Q52/$Q$15</f>
        <v>#DIV/0!</v>
      </c>
      <c r="S52" s="152">
        <f>+S15-S19</f>
        <v>0</v>
      </c>
      <c r="T52" s="152" t="e">
        <f t="shared" ref="T52:T82" si="12">+S52/$S$15</f>
        <v>#DIV/0!</v>
      </c>
      <c r="U52" s="152">
        <f>+'H3 APROB Y REPROB SIN PORCENT'!L51</f>
        <v>0</v>
      </c>
      <c r="V52" s="153" t="e">
        <f>+'H3 APROB Y REPROB SIN PORCENT'!M51</f>
        <v>#DIV/0!</v>
      </c>
      <c r="W52" s="74"/>
      <c r="X52" s="75"/>
      <c r="Y52" s="1"/>
      <c r="Z52" s="1"/>
      <c r="AA52" s="1"/>
      <c r="AB52" s="1"/>
      <c r="AC52" s="1"/>
    </row>
    <row r="53" spans="1:29" ht="15.75" customHeight="1">
      <c r="A53" s="276"/>
      <c r="B53" s="92">
        <f t="shared" ref="B53:B81" si="13">+B20</f>
        <v>0</v>
      </c>
      <c r="C53" s="157">
        <f>+'H3 APROB Y REPROB SIN PORCENT'!C52</f>
        <v>0</v>
      </c>
      <c r="D53" s="158" t="e">
        <f t="shared" ref="D53:D82" si="14">+C53/$C$15</f>
        <v>#DIV/0!</v>
      </c>
      <c r="E53" s="157">
        <f>+'H3 APROB Y REPROB SIN PORCENT'!D52</f>
        <v>0</v>
      </c>
      <c r="F53" s="159" t="e">
        <f t="shared" ref="F53:F82" si="15">+E53/$E$15</f>
        <v>#DIV/0!</v>
      </c>
      <c r="G53" s="157">
        <f>+'H3 APROB Y REPROB SIN PORCENT'!E52</f>
        <v>0</v>
      </c>
      <c r="H53" s="159" t="e">
        <f t="shared" ref="H53:H82" si="16">+G53/$G$15</f>
        <v>#DIV/0!</v>
      </c>
      <c r="I53" s="157">
        <f>+'H3 APROB Y REPROB SIN PORCENT'!F52</f>
        <v>0</v>
      </c>
      <c r="J53" s="159" t="e">
        <f t="shared" ref="J53:J82" si="17">+I53/$I$15</f>
        <v>#DIV/0!</v>
      </c>
      <c r="K53" s="157">
        <f>+'H3 APROB Y REPROB SIN PORCENT'!G52</f>
        <v>0</v>
      </c>
      <c r="L53" s="159" t="e">
        <f t="shared" ref="L53:L82" si="18">+K53/$K$15</f>
        <v>#DIV/0!</v>
      </c>
      <c r="M53" s="157">
        <f>+'H3 APROB Y REPROB SIN PORCENT'!H52</f>
        <v>0</v>
      </c>
      <c r="N53" s="159" t="e">
        <f t="shared" ref="N53:N82" si="19">+M53/$M$15</f>
        <v>#DIV/0!</v>
      </c>
      <c r="O53" s="157">
        <f>+'H3 APROB Y REPROB SIN PORCENT'!I52</f>
        <v>0</v>
      </c>
      <c r="P53" s="159" t="e">
        <f t="shared" ref="P53:P82" si="20">+O53/$O$15</f>
        <v>#DIV/0!</v>
      </c>
      <c r="Q53" s="157">
        <f>+Q15-Q20</f>
        <v>0</v>
      </c>
      <c r="R53" s="157" t="e">
        <f t="shared" si="11"/>
        <v>#DIV/0!</v>
      </c>
      <c r="S53" s="157">
        <f>+S15-S20</f>
        <v>0</v>
      </c>
      <c r="T53" s="157" t="e">
        <f t="shared" si="12"/>
        <v>#DIV/0!</v>
      </c>
      <c r="U53" s="157">
        <f>+'H3 APROB Y REPROB SIN PORCENT'!L52</f>
        <v>0</v>
      </c>
      <c r="V53" s="158" t="e">
        <f>+'H3 APROB Y REPROB SIN PORCENT'!M52</f>
        <v>#DIV/0!</v>
      </c>
      <c r="W53" s="76"/>
      <c r="X53" s="77"/>
      <c r="Y53" s="1"/>
      <c r="Z53" s="1"/>
      <c r="AA53" s="1"/>
      <c r="AB53" s="1"/>
      <c r="AC53" s="1"/>
    </row>
    <row r="54" spans="1:29" ht="15.75" customHeight="1">
      <c r="A54" s="276"/>
      <c r="B54" s="92">
        <f t="shared" si="13"/>
        <v>0</v>
      </c>
      <c r="C54" s="157">
        <f>+'H3 APROB Y REPROB SIN PORCENT'!C53</f>
        <v>0</v>
      </c>
      <c r="D54" s="158" t="e">
        <f t="shared" si="14"/>
        <v>#DIV/0!</v>
      </c>
      <c r="E54" s="157">
        <f>+'H3 APROB Y REPROB SIN PORCENT'!D53</f>
        <v>0</v>
      </c>
      <c r="F54" s="159" t="e">
        <f t="shared" si="15"/>
        <v>#DIV/0!</v>
      </c>
      <c r="G54" s="157">
        <f>+'H3 APROB Y REPROB SIN PORCENT'!E53</f>
        <v>0</v>
      </c>
      <c r="H54" s="159" t="e">
        <f t="shared" si="16"/>
        <v>#DIV/0!</v>
      </c>
      <c r="I54" s="157">
        <f>+'H3 APROB Y REPROB SIN PORCENT'!F53</f>
        <v>0</v>
      </c>
      <c r="J54" s="159" t="e">
        <f t="shared" si="17"/>
        <v>#DIV/0!</v>
      </c>
      <c r="K54" s="157">
        <f>+'H3 APROB Y REPROB SIN PORCENT'!G53</f>
        <v>0</v>
      </c>
      <c r="L54" s="159" t="e">
        <f t="shared" si="18"/>
        <v>#DIV/0!</v>
      </c>
      <c r="M54" s="157">
        <f>+'H3 APROB Y REPROB SIN PORCENT'!H53</f>
        <v>0</v>
      </c>
      <c r="N54" s="159" t="e">
        <f t="shared" si="19"/>
        <v>#DIV/0!</v>
      </c>
      <c r="O54" s="157">
        <f>+'H3 APROB Y REPROB SIN PORCENT'!I53</f>
        <v>0</v>
      </c>
      <c r="P54" s="159" t="e">
        <f t="shared" si="20"/>
        <v>#DIV/0!</v>
      </c>
      <c r="Q54" s="157">
        <f>+Q15-Q21</f>
        <v>0</v>
      </c>
      <c r="R54" s="157" t="e">
        <f t="shared" si="11"/>
        <v>#DIV/0!</v>
      </c>
      <c r="S54" s="157">
        <f>+S15-S21</f>
        <v>0</v>
      </c>
      <c r="T54" s="157" t="e">
        <f t="shared" si="12"/>
        <v>#DIV/0!</v>
      </c>
      <c r="U54" s="157">
        <f>+'H3 APROB Y REPROB SIN PORCENT'!L53</f>
        <v>0</v>
      </c>
      <c r="V54" s="158" t="e">
        <f>+'H3 APROB Y REPROB SIN PORCENT'!M53</f>
        <v>#DIV/0!</v>
      </c>
      <c r="W54" s="76"/>
      <c r="X54" s="77"/>
      <c r="Y54" s="1"/>
      <c r="Z54" s="1"/>
      <c r="AA54" s="1"/>
      <c r="AB54" s="1"/>
      <c r="AC54" s="1"/>
    </row>
    <row r="55" spans="1:29" ht="15.75" customHeight="1">
      <c r="A55" s="276"/>
      <c r="B55" s="92">
        <f t="shared" si="13"/>
        <v>0</v>
      </c>
      <c r="C55" s="157">
        <f>+'H3 APROB Y REPROB SIN PORCENT'!C54</f>
        <v>0</v>
      </c>
      <c r="D55" s="158" t="e">
        <f t="shared" si="14"/>
        <v>#DIV/0!</v>
      </c>
      <c r="E55" s="157">
        <f>+'H3 APROB Y REPROB SIN PORCENT'!D54</f>
        <v>0</v>
      </c>
      <c r="F55" s="159" t="e">
        <f t="shared" si="15"/>
        <v>#DIV/0!</v>
      </c>
      <c r="G55" s="157">
        <f>+'H3 APROB Y REPROB SIN PORCENT'!E54</f>
        <v>0</v>
      </c>
      <c r="H55" s="159" t="e">
        <f t="shared" si="16"/>
        <v>#DIV/0!</v>
      </c>
      <c r="I55" s="157">
        <f>+'H3 APROB Y REPROB SIN PORCENT'!F54</f>
        <v>0</v>
      </c>
      <c r="J55" s="159" t="e">
        <f t="shared" si="17"/>
        <v>#DIV/0!</v>
      </c>
      <c r="K55" s="157">
        <f>+'H3 APROB Y REPROB SIN PORCENT'!G54</f>
        <v>0</v>
      </c>
      <c r="L55" s="159" t="e">
        <f t="shared" si="18"/>
        <v>#DIV/0!</v>
      </c>
      <c r="M55" s="157">
        <f>+'H3 APROB Y REPROB SIN PORCENT'!H54</f>
        <v>0</v>
      </c>
      <c r="N55" s="159" t="e">
        <f t="shared" si="19"/>
        <v>#DIV/0!</v>
      </c>
      <c r="O55" s="157">
        <f>+'H3 APROB Y REPROB SIN PORCENT'!I54</f>
        <v>0</v>
      </c>
      <c r="P55" s="159" t="e">
        <f t="shared" si="20"/>
        <v>#DIV/0!</v>
      </c>
      <c r="Q55" s="157">
        <f>+Q15-Q22</f>
        <v>0</v>
      </c>
      <c r="R55" s="157" t="e">
        <f t="shared" si="11"/>
        <v>#DIV/0!</v>
      </c>
      <c r="S55" s="157">
        <f>+S15-S22</f>
        <v>0</v>
      </c>
      <c r="T55" s="157" t="e">
        <f t="shared" si="12"/>
        <v>#DIV/0!</v>
      </c>
      <c r="U55" s="157">
        <f>+'H3 APROB Y REPROB SIN PORCENT'!L54</f>
        <v>0</v>
      </c>
      <c r="V55" s="158" t="e">
        <f>+'H3 APROB Y REPROB SIN PORCENT'!M54</f>
        <v>#DIV/0!</v>
      </c>
      <c r="W55" s="76"/>
      <c r="X55" s="77"/>
      <c r="Y55" s="1"/>
      <c r="Z55" s="1"/>
      <c r="AA55" s="1"/>
      <c r="AB55" s="1"/>
      <c r="AC55" s="1"/>
    </row>
    <row r="56" spans="1:29" ht="15.75" customHeight="1">
      <c r="A56" s="276"/>
      <c r="B56" s="92">
        <f t="shared" si="13"/>
        <v>0</v>
      </c>
      <c r="C56" s="157">
        <f>+'H3 APROB Y REPROB SIN PORCENT'!C55</f>
        <v>0</v>
      </c>
      <c r="D56" s="158" t="e">
        <f t="shared" si="14"/>
        <v>#DIV/0!</v>
      </c>
      <c r="E56" s="157">
        <f>+'H3 APROB Y REPROB SIN PORCENT'!D55</f>
        <v>0</v>
      </c>
      <c r="F56" s="159" t="e">
        <f t="shared" si="15"/>
        <v>#DIV/0!</v>
      </c>
      <c r="G56" s="157">
        <f>+'H3 APROB Y REPROB SIN PORCENT'!E55</f>
        <v>0</v>
      </c>
      <c r="H56" s="159" t="e">
        <f t="shared" si="16"/>
        <v>#DIV/0!</v>
      </c>
      <c r="I56" s="157">
        <f>+'H3 APROB Y REPROB SIN PORCENT'!F55</f>
        <v>0</v>
      </c>
      <c r="J56" s="159" t="e">
        <f t="shared" si="17"/>
        <v>#DIV/0!</v>
      </c>
      <c r="K56" s="157">
        <f>+'H3 APROB Y REPROB SIN PORCENT'!G55</f>
        <v>0</v>
      </c>
      <c r="L56" s="159" t="e">
        <f t="shared" si="18"/>
        <v>#DIV/0!</v>
      </c>
      <c r="M56" s="157">
        <f>+'H3 APROB Y REPROB SIN PORCENT'!H55</f>
        <v>0</v>
      </c>
      <c r="N56" s="159" t="e">
        <f t="shared" si="19"/>
        <v>#DIV/0!</v>
      </c>
      <c r="O56" s="157">
        <f>+'H3 APROB Y REPROB SIN PORCENT'!I55</f>
        <v>0</v>
      </c>
      <c r="P56" s="159" t="e">
        <f t="shared" si="20"/>
        <v>#DIV/0!</v>
      </c>
      <c r="Q56" s="157">
        <f>+Q15-Q23</f>
        <v>0</v>
      </c>
      <c r="R56" s="157" t="e">
        <f t="shared" si="11"/>
        <v>#DIV/0!</v>
      </c>
      <c r="S56" s="157">
        <f>+S15-S23</f>
        <v>0</v>
      </c>
      <c r="T56" s="157" t="e">
        <f t="shared" si="12"/>
        <v>#DIV/0!</v>
      </c>
      <c r="U56" s="157">
        <f>+'H3 APROB Y REPROB SIN PORCENT'!L55</f>
        <v>0</v>
      </c>
      <c r="V56" s="158" t="e">
        <f>+'H3 APROB Y REPROB SIN PORCENT'!M55</f>
        <v>#DIV/0!</v>
      </c>
      <c r="W56" s="76"/>
      <c r="X56" s="77"/>
      <c r="Y56" s="1"/>
      <c r="Z56" s="1"/>
      <c r="AA56" s="1"/>
      <c r="AB56" s="1"/>
      <c r="AC56" s="1"/>
    </row>
    <row r="57" spans="1:29" ht="15.75" customHeight="1">
      <c r="A57" s="276"/>
      <c r="B57" s="92">
        <f t="shared" si="13"/>
        <v>0</v>
      </c>
      <c r="C57" s="157">
        <f>+'H3 APROB Y REPROB SIN PORCENT'!C56</f>
        <v>0</v>
      </c>
      <c r="D57" s="158" t="e">
        <f t="shared" si="14"/>
        <v>#DIV/0!</v>
      </c>
      <c r="E57" s="157">
        <f>+'H3 APROB Y REPROB SIN PORCENT'!D56</f>
        <v>0</v>
      </c>
      <c r="F57" s="159" t="e">
        <f t="shared" si="15"/>
        <v>#DIV/0!</v>
      </c>
      <c r="G57" s="157">
        <f>+'H3 APROB Y REPROB SIN PORCENT'!E56</f>
        <v>0</v>
      </c>
      <c r="H57" s="159" t="e">
        <f t="shared" si="16"/>
        <v>#DIV/0!</v>
      </c>
      <c r="I57" s="157">
        <f>+'H3 APROB Y REPROB SIN PORCENT'!F56</f>
        <v>0</v>
      </c>
      <c r="J57" s="159" t="e">
        <f t="shared" si="17"/>
        <v>#DIV/0!</v>
      </c>
      <c r="K57" s="157">
        <f>+'H3 APROB Y REPROB SIN PORCENT'!G56</f>
        <v>0</v>
      </c>
      <c r="L57" s="159" t="e">
        <f t="shared" si="18"/>
        <v>#DIV/0!</v>
      </c>
      <c r="M57" s="157">
        <f>+'H3 APROB Y REPROB SIN PORCENT'!H56</f>
        <v>0</v>
      </c>
      <c r="N57" s="159" t="e">
        <f t="shared" si="19"/>
        <v>#DIV/0!</v>
      </c>
      <c r="O57" s="157">
        <f>+'H3 APROB Y REPROB SIN PORCENT'!I56</f>
        <v>0</v>
      </c>
      <c r="P57" s="159" t="e">
        <f t="shared" si="20"/>
        <v>#DIV/0!</v>
      </c>
      <c r="Q57" s="157">
        <f>+Q15-Q24</f>
        <v>0</v>
      </c>
      <c r="R57" s="157" t="e">
        <f t="shared" si="11"/>
        <v>#DIV/0!</v>
      </c>
      <c r="S57" s="157">
        <f>+S15-S24</f>
        <v>0</v>
      </c>
      <c r="T57" s="157" t="e">
        <f t="shared" si="12"/>
        <v>#DIV/0!</v>
      </c>
      <c r="U57" s="157">
        <f>+'H3 APROB Y REPROB SIN PORCENT'!L56</f>
        <v>0</v>
      </c>
      <c r="V57" s="158" t="e">
        <f>+'H3 APROB Y REPROB SIN PORCENT'!M56</f>
        <v>#DIV/0!</v>
      </c>
      <c r="W57" s="76"/>
      <c r="X57" s="77"/>
      <c r="Y57" s="1"/>
      <c r="Z57" s="1"/>
      <c r="AA57" s="1"/>
      <c r="AB57" s="1"/>
      <c r="AC57" s="1"/>
    </row>
    <row r="58" spans="1:29" ht="15.75" customHeight="1">
      <c r="A58" s="276"/>
      <c r="B58" s="92">
        <f t="shared" si="13"/>
        <v>0</v>
      </c>
      <c r="C58" s="157">
        <f>+'H3 APROB Y REPROB SIN PORCENT'!C57</f>
        <v>0</v>
      </c>
      <c r="D58" s="158" t="e">
        <f t="shared" si="14"/>
        <v>#DIV/0!</v>
      </c>
      <c r="E58" s="157">
        <f>+'H3 APROB Y REPROB SIN PORCENT'!D57</f>
        <v>0</v>
      </c>
      <c r="F58" s="159" t="e">
        <f t="shared" si="15"/>
        <v>#DIV/0!</v>
      </c>
      <c r="G58" s="157">
        <f>+'H3 APROB Y REPROB SIN PORCENT'!E57</f>
        <v>0</v>
      </c>
      <c r="H58" s="159" t="e">
        <f t="shared" si="16"/>
        <v>#DIV/0!</v>
      </c>
      <c r="I58" s="157">
        <f>+'H3 APROB Y REPROB SIN PORCENT'!F57</f>
        <v>0</v>
      </c>
      <c r="J58" s="159" t="e">
        <f t="shared" si="17"/>
        <v>#DIV/0!</v>
      </c>
      <c r="K58" s="157">
        <f>+'H3 APROB Y REPROB SIN PORCENT'!G57</f>
        <v>0</v>
      </c>
      <c r="L58" s="159" t="e">
        <f t="shared" si="18"/>
        <v>#DIV/0!</v>
      </c>
      <c r="M58" s="157">
        <f>+'H3 APROB Y REPROB SIN PORCENT'!H57</f>
        <v>0</v>
      </c>
      <c r="N58" s="159" t="e">
        <f t="shared" si="19"/>
        <v>#DIV/0!</v>
      </c>
      <c r="O58" s="157">
        <f>+'H3 APROB Y REPROB SIN PORCENT'!I57</f>
        <v>0</v>
      </c>
      <c r="P58" s="159" t="e">
        <f t="shared" si="20"/>
        <v>#DIV/0!</v>
      </c>
      <c r="Q58" s="157">
        <f>+Q15-Q25</f>
        <v>0</v>
      </c>
      <c r="R58" s="157" t="e">
        <f t="shared" si="11"/>
        <v>#DIV/0!</v>
      </c>
      <c r="S58" s="157">
        <f>+S15-S25</f>
        <v>0</v>
      </c>
      <c r="T58" s="157" t="e">
        <f t="shared" si="12"/>
        <v>#DIV/0!</v>
      </c>
      <c r="U58" s="157">
        <f>+'H3 APROB Y REPROB SIN PORCENT'!L57</f>
        <v>0</v>
      </c>
      <c r="V58" s="158" t="e">
        <f>+'H3 APROB Y REPROB SIN PORCENT'!M57</f>
        <v>#DIV/0!</v>
      </c>
      <c r="W58" s="76"/>
      <c r="X58" s="77"/>
      <c r="Y58" s="1"/>
      <c r="Z58" s="1"/>
      <c r="AA58" s="1"/>
      <c r="AB58" s="1"/>
      <c r="AC58" s="1"/>
    </row>
    <row r="59" spans="1:29" ht="15.75" customHeight="1">
      <c r="A59" s="276"/>
      <c r="B59" s="92">
        <f t="shared" si="13"/>
        <v>0</v>
      </c>
      <c r="C59" s="157">
        <f>+'H3 APROB Y REPROB SIN PORCENT'!C58</f>
        <v>0</v>
      </c>
      <c r="D59" s="158" t="e">
        <f t="shared" si="14"/>
        <v>#DIV/0!</v>
      </c>
      <c r="E59" s="157">
        <f>+'H3 APROB Y REPROB SIN PORCENT'!D58</f>
        <v>0</v>
      </c>
      <c r="F59" s="159" t="e">
        <f t="shared" si="15"/>
        <v>#DIV/0!</v>
      </c>
      <c r="G59" s="157">
        <f>+'H3 APROB Y REPROB SIN PORCENT'!E58</f>
        <v>0</v>
      </c>
      <c r="H59" s="159" t="e">
        <f t="shared" si="16"/>
        <v>#DIV/0!</v>
      </c>
      <c r="I59" s="157">
        <f>+'H3 APROB Y REPROB SIN PORCENT'!F58</f>
        <v>0</v>
      </c>
      <c r="J59" s="159" t="e">
        <f t="shared" si="17"/>
        <v>#DIV/0!</v>
      </c>
      <c r="K59" s="157">
        <f>+'H3 APROB Y REPROB SIN PORCENT'!G58</f>
        <v>0</v>
      </c>
      <c r="L59" s="159" t="e">
        <f t="shared" si="18"/>
        <v>#DIV/0!</v>
      </c>
      <c r="M59" s="157">
        <f>+'H3 APROB Y REPROB SIN PORCENT'!H58</f>
        <v>0</v>
      </c>
      <c r="N59" s="159" t="e">
        <f t="shared" si="19"/>
        <v>#DIV/0!</v>
      </c>
      <c r="O59" s="157">
        <f>+'H3 APROB Y REPROB SIN PORCENT'!I58</f>
        <v>0</v>
      </c>
      <c r="P59" s="159" t="e">
        <f t="shared" si="20"/>
        <v>#DIV/0!</v>
      </c>
      <c r="Q59" s="157">
        <f>+Q15-Q26</f>
        <v>0</v>
      </c>
      <c r="R59" s="157" t="e">
        <f t="shared" si="11"/>
        <v>#DIV/0!</v>
      </c>
      <c r="S59" s="157">
        <f>+S15-S26</f>
        <v>0</v>
      </c>
      <c r="T59" s="157" t="e">
        <f t="shared" si="12"/>
        <v>#DIV/0!</v>
      </c>
      <c r="U59" s="157">
        <f>+'H3 APROB Y REPROB SIN PORCENT'!L58</f>
        <v>0</v>
      </c>
      <c r="V59" s="158" t="e">
        <f>+'H3 APROB Y REPROB SIN PORCENT'!M58</f>
        <v>#DIV/0!</v>
      </c>
      <c r="W59" s="76"/>
      <c r="X59" s="77"/>
      <c r="Y59" s="1"/>
      <c r="Z59" s="1"/>
      <c r="AA59" s="1"/>
      <c r="AB59" s="1"/>
      <c r="AC59" s="1"/>
    </row>
    <row r="60" spans="1:29" ht="15.75" customHeight="1">
      <c r="A60" s="276"/>
      <c r="B60" s="92">
        <f t="shared" si="13"/>
        <v>0</v>
      </c>
      <c r="C60" s="157">
        <f>+'H3 APROB Y REPROB SIN PORCENT'!C59</f>
        <v>0</v>
      </c>
      <c r="D60" s="158" t="e">
        <f t="shared" si="14"/>
        <v>#DIV/0!</v>
      </c>
      <c r="E60" s="157">
        <f>+'H3 APROB Y REPROB SIN PORCENT'!D59</f>
        <v>0</v>
      </c>
      <c r="F60" s="159" t="e">
        <f t="shared" si="15"/>
        <v>#DIV/0!</v>
      </c>
      <c r="G60" s="157">
        <f>+'H3 APROB Y REPROB SIN PORCENT'!E59</f>
        <v>0</v>
      </c>
      <c r="H60" s="159" t="e">
        <f t="shared" si="16"/>
        <v>#DIV/0!</v>
      </c>
      <c r="I60" s="157">
        <f>+'H3 APROB Y REPROB SIN PORCENT'!F59</f>
        <v>0</v>
      </c>
      <c r="J60" s="159" t="e">
        <f t="shared" si="17"/>
        <v>#DIV/0!</v>
      </c>
      <c r="K60" s="157">
        <f>+'H3 APROB Y REPROB SIN PORCENT'!G59</f>
        <v>0</v>
      </c>
      <c r="L60" s="159" t="e">
        <f t="shared" si="18"/>
        <v>#DIV/0!</v>
      </c>
      <c r="M60" s="157">
        <f>+'H3 APROB Y REPROB SIN PORCENT'!H59</f>
        <v>0</v>
      </c>
      <c r="N60" s="159" t="e">
        <f t="shared" si="19"/>
        <v>#DIV/0!</v>
      </c>
      <c r="O60" s="157">
        <f>+'H3 APROB Y REPROB SIN PORCENT'!I59</f>
        <v>0</v>
      </c>
      <c r="P60" s="159" t="e">
        <f t="shared" si="20"/>
        <v>#DIV/0!</v>
      </c>
      <c r="Q60" s="157">
        <f>+Q15-Q27</f>
        <v>0</v>
      </c>
      <c r="R60" s="157" t="e">
        <f t="shared" si="11"/>
        <v>#DIV/0!</v>
      </c>
      <c r="S60" s="157">
        <f>+S15-S27</f>
        <v>0</v>
      </c>
      <c r="T60" s="157" t="e">
        <f t="shared" si="12"/>
        <v>#DIV/0!</v>
      </c>
      <c r="U60" s="157">
        <f>+'H3 APROB Y REPROB SIN PORCENT'!L59</f>
        <v>0</v>
      </c>
      <c r="V60" s="158" t="e">
        <f>+'H3 APROB Y REPROB SIN PORCENT'!M59</f>
        <v>#DIV/0!</v>
      </c>
      <c r="W60" s="76"/>
      <c r="X60" s="77"/>
      <c r="Y60" s="1"/>
      <c r="Z60" s="1"/>
      <c r="AA60" s="1"/>
      <c r="AB60" s="1"/>
      <c r="AC60" s="1"/>
    </row>
    <row r="61" spans="1:29" ht="15.75" customHeight="1">
      <c r="A61" s="276"/>
      <c r="B61" s="92">
        <f t="shared" si="13"/>
        <v>0</v>
      </c>
      <c r="C61" s="157">
        <f>+'H3 APROB Y REPROB SIN PORCENT'!C60</f>
        <v>0</v>
      </c>
      <c r="D61" s="158" t="e">
        <f t="shared" si="14"/>
        <v>#DIV/0!</v>
      </c>
      <c r="E61" s="157">
        <f>+'H3 APROB Y REPROB SIN PORCENT'!D60</f>
        <v>0</v>
      </c>
      <c r="F61" s="159" t="e">
        <f t="shared" si="15"/>
        <v>#DIV/0!</v>
      </c>
      <c r="G61" s="157">
        <f>+'H3 APROB Y REPROB SIN PORCENT'!E60</f>
        <v>0</v>
      </c>
      <c r="H61" s="159" t="e">
        <f t="shared" si="16"/>
        <v>#DIV/0!</v>
      </c>
      <c r="I61" s="157">
        <f>+'H3 APROB Y REPROB SIN PORCENT'!F60</f>
        <v>0</v>
      </c>
      <c r="J61" s="159" t="e">
        <f t="shared" si="17"/>
        <v>#DIV/0!</v>
      </c>
      <c r="K61" s="157">
        <f>+'H3 APROB Y REPROB SIN PORCENT'!G60</f>
        <v>0</v>
      </c>
      <c r="L61" s="159" t="e">
        <f t="shared" si="18"/>
        <v>#DIV/0!</v>
      </c>
      <c r="M61" s="157">
        <f>+'H3 APROB Y REPROB SIN PORCENT'!H60</f>
        <v>0</v>
      </c>
      <c r="N61" s="159" t="e">
        <f t="shared" si="19"/>
        <v>#DIV/0!</v>
      </c>
      <c r="O61" s="157">
        <f>+'H3 APROB Y REPROB SIN PORCENT'!I60</f>
        <v>0</v>
      </c>
      <c r="P61" s="159" t="e">
        <f t="shared" si="20"/>
        <v>#DIV/0!</v>
      </c>
      <c r="Q61" s="157">
        <f>+Q15-Q28</f>
        <v>0</v>
      </c>
      <c r="R61" s="157" t="e">
        <f t="shared" si="11"/>
        <v>#DIV/0!</v>
      </c>
      <c r="S61" s="157">
        <f>+S15-S28</f>
        <v>0</v>
      </c>
      <c r="T61" s="157" t="e">
        <f t="shared" si="12"/>
        <v>#DIV/0!</v>
      </c>
      <c r="U61" s="157">
        <f>+'H3 APROB Y REPROB SIN PORCENT'!L60</f>
        <v>0</v>
      </c>
      <c r="V61" s="158" t="e">
        <f>+'H3 APROB Y REPROB SIN PORCENT'!M60</f>
        <v>#DIV/0!</v>
      </c>
      <c r="W61" s="76"/>
      <c r="X61" s="77"/>
      <c r="Y61" s="1"/>
      <c r="Z61" s="1"/>
      <c r="AA61" s="1"/>
      <c r="AB61" s="1"/>
      <c r="AC61" s="1"/>
    </row>
    <row r="62" spans="1:29" ht="15.75" customHeight="1">
      <c r="A62" s="276"/>
      <c r="B62" s="92">
        <f t="shared" si="13"/>
        <v>0</v>
      </c>
      <c r="C62" s="157">
        <f>+'H3 APROB Y REPROB SIN PORCENT'!C61</f>
        <v>0</v>
      </c>
      <c r="D62" s="158" t="e">
        <f t="shared" si="14"/>
        <v>#DIV/0!</v>
      </c>
      <c r="E62" s="157">
        <f>+'H3 APROB Y REPROB SIN PORCENT'!D61</f>
        <v>0</v>
      </c>
      <c r="F62" s="159" t="e">
        <f t="shared" si="15"/>
        <v>#DIV/0!</v>
      </c>
      <c r="G62" s="157">
        <f>+'H3 APROB Y REPROB SIN PORCENT'!E61</f>
        <v>0</v>
      </c>
      <c r="H62" s="159" t="e">
        <f t="shared" si="16"/>
        <v>#DIV/0!</v>
      </c>
      <c r="I62" s="157">
        <f>+'H3 APROB Y REPROB SIN PORCENT'!F61</f>
        <v>0</v>
      </c>
      <c r="J62" s="159" t="e">
        <f t="shared" si="17"/>
        <v>#DIV/0!</v>
      </c>
      <c r="K62" s="157">
        <f>+'H3 APROB Y REPROB SIN PORCENT'!G61</f>
        <v>0</v>
      </c>
      <c r="L62" s="159" t="e">
        <f t="shared" si="18"/>
        <v>#DIV/0!</v>
      </c>
      <c r="M62" s="157">
        <f>+'H3 APROB Y REPROB SIN PORCENT'!H61</f>
        <v>0</v>
      </c>
      <c r="N62" s="159" t="e">
        <f t="shared" si="19"/>
        <v>#DIV/0!</v>
      </c>
      <c r="O62" s="157">
        <f>+'H3 APROB Y REPROB SIN PORCENT'!I61</f>
        <v>0</v>
      </c>
      <c r="P62" s="159" t="e">
        <f t="shared" si="20"/>
        <v>#DIV/0!</v>
      </c>
      <c r="Q62" s="157">
        <f>+Q15-Q29</f>
        <v>0</v>
      </c>
      <c r="R62" s="157" t="e">
        <f t="shared" si="11"/>
        <v>#DIV/0!</v>
      </c>
      <c r="S62" s="157">
        <f>+S15-S29</f>
        <v>0</v>
      </c>
      <c r="T62" s="157" t="e">
        <f t="shared" si="12"/>
        <v>#DIV/0!</v>
      </c>
      <c r="U62" s="157">
        <f>+'H3 APROB Y REPROB SIN PORCENT'!L61</f>
        <v>0</v>
      </c>
      <c r="V62" s="158" t="e">
        <f>+'H3 APROB Y REPROB SIN PORCENT'!M61</f>
        <v>#DIV/0!</v>
      </c>
      <c r="W62" s="76"/>
      <c r="X62" s="77"/>
      <c r="Y62" s="1"/>
      <c r="Z62" s="1"/>
      <c r="AA62" s="1"/>
      <c r="AB62" s="1"/>
      <c r="AC62" s="1"/>
    </row>
    <row r="63" spans="1:29" ht="15.75" customHeight="1">
      <c r="A63" s="276"/>
      <c r="B63" s="92">
        <f t="shared" si="13"/>
        <v>0</v>
      </c>
      <c r="C63" s="157">
        <f>+'H3 APROB Y REPROB SIN PORCENT'!C62</f>
        <v>0</v>
      </c>
      <c r="D63" s="158" t="e">
        <f t="shared" si="14"/>
        <v>#DIV/0!</v>
      </c>
      <c r="E63" s="157">
        <f>+'H3 APROB Y REPROB SIN PORCENT'!D62</f>
        <v>0</v>
      </c>
      <c r="F63" s="159" t="e">
        <f t="shared" si="15"/>
        <v>#DIV/0!</v>
      </c>
      <c r="G63" s="157">
        <f>+'H3 APROB Y REPROB SIN PORCENT'!E62</f>
        <v>0</v>
      </c>
      <c r="H63" s="159" t="e">
        <f t="shared" si="16"/>
        <v>#DIV/0!</v>
      </c>
      <c r="I63" s="157">
        <f>+'H3 APROB Y REPROB SIN PORCENT'!F62</f>
        <v>0</v>
      </c>
      <c r="J63" s="159" t="e">
        <f t="shared" si="17"/>
        <v>#DIV/0!</v>
      </c>
      <c r="K63" s="157">
        <f>+'H3 APROB Y REPROB SIN PORCENT'!G62</f>
        <v>0</v>
      </c>
      <c r="L63" s="159" t="e">
        <f t="shared" si="18"/>
        <v>#DIV/0!</v>
      </c>
      <c r="M63" s="157">
        <f>+'H3 APROB Y REPROB SIN PORCENT'!H62</f>
        <v>0</v>
      </c>
      <c r="N63" s="159" t="e">
        <f t="shared" si="19"/>
        <v>#DIV/0!</v>
      </c>
      <c r="O63" s="157">
        <f>+'H3 APROB Y REPROB SIN PORCENT'!I62</f>
        <v>0</v>
      </c>
      <c r="P63" s="159" t="e">
        <f t="shared" si="20"/>
        <v>#DIV/0!</v>
      </c>
      <c r="Q63" s="157">
        <f>+Q15-Q30</f>
        <v>0</v>
      </c>
      <c r="R63" s="157" t="e">
        <f t="shared" si="11"/>
        <v>#DIV/0!</v>
      </c>
      <c r="S63" s="157">
        <f>+S15-S30</f>
        <v>0</v>
      </c>
      <c r="T63" s="157" t="e">
        <f t="shared" si="12"/>
        <v>#DIV/0!</v>
      </c>
      <c r="U63" s="157">
        <f>+'H3 APROB Y REPROB SIN PORCENT'!L62</f>
        <v>0</v>
      </c>
      <c r="V63" s="158" t="e">
        <f>+'H3 APROB Y REPROB SIN PORCENT'!M62</f>
        <v>#DIV/0!</v>
      </c>
      <c r="W63" s="76"/>
      <c r="X63" s="77"/>
      <c r="Y63" s="1"/>
      <c r="Z63" s="1"/>
      <c r="AA63" s="1"/>
      <c r="AB63" s="1"/>
      <c r="AC63" s="1"/>
    </row>
    <row r="64" spans="1:29" ht="15.75" customHeight="1">
      <c r="A64" s="276"/>
      <c r="B64" s="92">
        <f t="shared" si="13"/>
        <v>0</v>
      </c>
      <c r="C64" s="157">
        <f>+'H3 APROB Y REPROB SIN PORCENT'!C63</f>
        <v>0</v>
      </c>
      <c r="D64" s="158" t="e">
        <f t="shared" si="14"/>
        <v>#DIV/0!</v>
      </c>
      <c r="E64" s="157">
        <f>+'H3 APROB Y REPROB SIN PORCENT'!D63</f>
        <v>0</v>
      </c>
      <c r="F64" s="159" t="e">
        <f t="shared" si="15"/>
        <v>#DIV/0!</v>
      </c>
      <c r="G64" s="157">
        <f>+'H3 APROB Y REPROB SIN PORCENT'!E63</f>
        <v>0</v>
      </c>
      <c r="H64" s="159" t="e">
        <f t="shared" si="16"/>
        <v>#DIV/0!</v>
      </c>
      <c r="I64" s="157">
        <f>+'H3 APROB Y REPROB SIN PORCENT'!F63</f>
        <v>0</v>
      </c>
      <c r="J64" s="159" t="e">
        <f t="shared" si="17"/>
        <v>#DIV/0!</v>
      </c>
      <c r="K64" s="157">
        <f>+'H3 APROB Y REPROB SIN PORCENT'!G63</f>
        <v>0</v>
      </c>
      <c r="L64" s="159" t="e">
        <f t="shared" si="18"/>
        <v>#DIV/0!</v>
      </c>
      <c r="M64" s="157">
        <f>+'H3 APROB Y REPROB SIN PORCENT'!H63</f>
        <v>0</v>
      </c>
      <c r="N64" s="159" t="e">
        <f t="shared" si="19"/>
        <v>#DIV/0!</v>
      </c>
      <c r="O64" s="157">
        <f>+'H3 APROB Y REPROB SIN PORCENT'!I63</f>
        <v>0</v>
      </c>
      <c r="P64" s="159" t="e">
        <f t="shared" si="20"/>
        <v>#DIV/0!</v>
      </c>
      <c r="Q64" s="157">
        <f>+Q15-Q31</f>
        <v>0</v>
      </c>
      <c r="R64" s="157" t="e">
        <f t="shared" si="11"/>
        <v>#DIV/0!</v>
      </c>
      <c r="S64" s="157">
        <f>+S15-S31</f>
        <v>0</v>
      </c>
      <c r="T64" s="157" t="e">
        <f t="shared" si="12"/>
        <v>#DIV/0!</v>
      </c>
      <c r="U64" s="157">
        <f>+'H3 APROB Y REPROB SIN PORCENT'!L63</f>
        <v>0</v>
      </c>
      <c r="V64" s="158" t="e">
        <f>+'H3 APROB Y REPROB SIN PORCENT'!M63</f>
        <v>#DIV/0!</v>
      </c>
      <c r="W64" s="76"/>
      <c r="X64" s="77"/>
      <c r="Y64" s="1"/>
      <c r="Z64" s="1"/>
      <c r="AA64" s="1"/>
      <c r="AB64" s="1"/>
      <c r="AC64" s="1"/>
    </row>
    <row r="65" spans="1:29" ht="15.75" customHeight="1">
      <c r="A65" s="276"/>
      <c r="B65" s="92">
        <f t="shared" si="13"/>
        <v>0</v>
      </c>
      <c r="C65" s="157">
        <f>+'H3 APROB Y REPROB SIN PORCENT'!C64</f>
        <v>0</v>
      </c>
      <c r="D65" s="158" t="e">
        <f t="shared" si="14"/>
        <v>#DIV/0!</v>
      </c>
      <c r="E65" s="157">
        <f>+'H3 APROB Y REPROB SIN PORCENT'!D64</f>
        <v>0</v>
      </c>
      <c r="F65" s="159" t="e">
        <f t="shared" si="15"/>
        <v>#DIV/0!</v>
      </c>
      <c r="G65" s="157">
        <f>+'H3 APROB Y REPROB SIN PORCENT'!E64</f>
        <v>0</v>
      </c>
      <c r="H65" s="159" t="e">
        <f t="shared" si="16"/>
        <v>#DIV/0!</v>
      </c>
      <c r="I65" s="157">
        <f>+'H3 APROB Y REPROB SIN PORCENT'!F64</f>
        <v>0</v>
      </c>
      <c r="J65" s="159" t="e">
        <f t="shared" si="17"/>
        <v>#DIV/0!</v>
      </c>
      <c r="K65" s="157">
        <f>+'H3 APROB Y REPROB SIN PORCENT'!G64</f>
        <v>0</v>
      </c>
      <c r="L65" s="159" t="e">
        <f t="shared" si="18"/>
        <v>#DIV/0!</v>
      </c>
      <c r="M65" s="157">
        <f>+'H3 APROB Y REPROB SIN PORCENT'!H64</f>
        <v>0</v>
      </c>
      <c r="N65" s="159" t="e">
        <f t="shared" si="19"/>
        <v>#DIV/0!</v>
      </c>
      <c r="O65" s="157">
        <f>+'H3 APROB Y REPROB SIN PORCENT'!I64</f>
        <v>0</v>
      </c>
      <c r="P65" s="159" t="e">
        <f t="shared" si="20"/>
        <v>#DIV/0!</v>
      </c>
      <c r="Q65" s="157">
        <f>+Q15-Q32</f>
        <v>0</v>
      </c>
      <c r="R65" s="157" t="e">
        <f t="shared" si="11"/>
        <v>#DIV/0!</v>
      </c>
      <c r="S65" s="157">
        <f>+S15-S32</f>
        <v>0</v>
      </c>
      <c r="T65" s="157" t="e">
        <f t="shared" si="12"/>
        <v>#DIV/0!</v>
      </c>
      <c r="U65" s="157">
        <f>+'H3 APROB Y REPROB SIN PORCENT'!L64</f>
        <v>0</v>
      </c>
      <c r="V65" s="158" t="e">
        <f>+'H3 APROB Y REPROB SIN PORCENT'!M64</f>
        <v>#DIV/0!</v>
      </c>
      <c r="W65" s="76"/>
      <c r="X65" s="77"/>
      <c r="Y65" s="1"/>
      <c r="Z65" s="1"/>
      <c r="AA65" s="1"/>
      <c r="AB65" s="1"/>
      <c r="AC65" s="1"/>
    </row>
    <row r="66" spans="1:29" ht="15.75" customHeight="1">
      <c r="A66" s="276"/>
      <c r="B66" s="92">
        <f t="shared" si="13"/>
        <v>0</v>
      </c>
      <c r="C66" s="157">
        <f>+'H3 APROB Y REPROB SIN PORCENT'!C65</f>
        <v>0</v>
      </c>
      <c r="D66" s="158" t="e">
        <f t="shared" si="14"/>
        <v>#DIV/0!</v>
      </c>
      <c r="E66" s="157">
        <f>+'H3 APROB Y REPROB SIN PORCENT'!D65</f>
        <v>0</v>
      </c>
      <c r="F66" s="159" t="e">
        <f t="shared" si="15"/>
        <v>#DIV/0!</v>
      </c>
      <c r="G66" s="157">
        <f>+'H3 APROB Y REPROB SIN PORCENT'!E65</f>
        <v>0</v>
      </c>
      <c r="H66" s="159" t="e">
        <f t="shared" si="16"/>
        <v>#DIV/0!</v>
      </c>
      <c r="I66" s="157">
        <f>+'H3 APROB Y REPROB SIN PORCENT'!F65</f>
        <v>0</v>
      </c>
      <c r="J66" s="159" t="e">
        <f t="shared" si="17"/>
        <v>#DIV/0!</v>
      </c>
      <c r="K66" s="157">
        <f>+'H3 APROB Y REPROB SIN PORCENT'!G65</f>
        <v>0</v>
      </c>
      <c r="L66" s="159" t="e">
        <f t="shared" si="18"/>
        <v>#DIV/0!</v>
      </c>
      <c r="M66" s="157">
        <f>+'H3 APROB Y REPROB SIN PORCENT'!H65</f>
        <v>0</v>
      </c>
      <c r="N66" s="159" t="e">
        <f t="shared" si="19"/>
        <v>#DIV/0!</v>
      </c>
      <c r="O66" s="157">
        <f>+'H3 APROB Y REPROB SIN PORCENT'!I65</f>
        <v>0</v>
      </c>
      <c r="P66" s="159" t="e">
        <f t="shared" si="20"/>
        <v>#DIV/0!</v>
      </c>
      <c r="Q66" s="157">
        <f>+Q15-Q33</f>
        <v>0</v>
      </c>
      <c r="R66" s="157" t="e">
        <f t="shared" si="11"/>
        <v>#DIV/0!</v>
      </c>
      <c r="S66" s="157">
        <f>+S15-S33</f>
        <v>0</v>
      </c>
      <c r="T66" s="157" t="e">
        <f t="shared" si="12"/>
        <v>#DIV/0!</v>
      </c>
      <c r="U66" s="157">
        <f>+'H3 APROB Y REPROB SIN PORCENT'!L65</f>
        <v>0</v>
      </c>
      <c r="V66" s="158" t="e">
        <f>+'H3 APROB Y REPROB SIN PORCENT'!M65</f>
        <v>#DIV/0!</v>
      </c>
      <c r="W66" s="76"/>
      <c r="X66" s="77"/>
      <c r="Y66" s="1"/>
      <c r="Z66" s="1"/>
      <c r="AA66" s="1"/>
      <c r="AB66" s="1"/>
      <c r="AC66" s="1"/>
    </row>
    <row r="67" spans="1:29" ht="15.75" customHeight="1">
      <c r="A67" s="276"/>
      <c r="B67" s="92">
        <f t="shared" si="13"/>
        <v>0</v>
      </c>
      <c r="C67" s="157">
        <f>+'H3 APROB Y REPROB SIN PORCENT'!C66</f>
        <v>0</v>
      </c>
      <c r="D67" s="158" t="e">
        <f t="shared" si="14"/>
        <v>#DIV/0!</v>
      </c>
      <c r="E67" s="157">
        <f>+'H3 APROB Y REPROB SIN PORCENT'!D66</f>
        <v>0</v>
      </c>
      <c r="F67" s="159" t="e">
        <f t="shared" si="15"/>
        <v>#DIV/0!</v>
      </c>
      <c r="G67" s="157">
        <f>+'H3 APROB Y REPROB SIN PORCENT'!E66</f>
        <v>0</v>
      </c>
      <c r="H67" s="159" t="e">
        <f t="shared" si="16"/>
        <v>#DIV/0!</v>
      </c>
      <c r="I67" s="157">
        <f>+'H3 APROB Y REPROB SIN PORCENT'!F66</f>
        <v>0</v>
      </c>
      <c r="J67" s="159" t="e">
        <f t="shared" si="17"/>
        <v>#DIV/0!</v>
      </c>
      <c r="K67" s="157">
        <f>+'H3 APROB Y REPROB SIN PORCENT'!G66</f>
        <v>0</v>
      </c>
      <c r="L67" s="159" t="e">
        <f t="shared" si="18"/>
        <v>#DIV/0!</v>
      </c>
      <c r="M67" s="157">
        <f>+'H3 APROB Y REPROB SIN PORCENT'!H66</f>
        <v>0</v>
      </c>
      <c r="N67" s="159" t="e">
        <f t="shared" si="19"/>
        <v>#DIV/0!</v>
      </c>
      <c r="O67" s="157">
        <f>+'H3 APROB Y REPROB SIN PORCENT'!I66</f>
        <v>0</v>
      </c>
      <c r="P67" s="159" t="e">
        <f t="shared" si="20"/>
        <v>#DIV/0!</v>
      </c>
      <c r="Q67" s="157">
        <f>+Q15-Q34</f>
        <v>0</v>
      </c>
      <c r="R67" s="157" t="e">
        <f t="shared" si="11"/>
        <v>#DIV/0!</v>
      </c>
      <c r="S67" s="157">
        <f>+S15-S34</f>
        <v>0</v>
      </c>
      <c r="T67" s="157" t="e">
        <f t="shared" si="12"/>
        <v>#DIV/0!</v>
      </c>
      <c r="U67" s="157">
        <f>+'H3 APROB Y REPROB SIN PORCENT'!L66</f>
        <v>0</v>
      </c>
      <c r="V67" s="158" t="e">
        <f>+'H3 APROB Y REPROB SIN PORCENT'!M66</f>
        <v>#DIV/0!</v>
      </c>
      <c r="W67" s="76"/>
      <c r="X67" s="77"/>
      <c r="Y67" s="1"/>
      <c r="Z67" s="1"/>
      <c r="AA67" s="1"/>
      <c r="AB67" s="1"/>
      <c r="AC67" s="1"/>
    </row>
    <row r="68" spans="1:29" ht="15.75" customHeight="1">
      <c r="A68" s="276"/>
      <c r="B68" s="92">
        <f t="shared" si="13"/>
        <v>0</v>
      </c>
      <c r="C68" s="157">
        <f>+'H3 APROB Y REPROB SIN PORCENT'!C67</f>
        <v>0</v>
      </c>
      <c r="D68" s="158" t="e">
        <f t="shared" si="14"/>
        <v>#DIV/0!</v>
      </c>
      <c r="E68" s="157">
        <f>+'H3 APROB Y REPROB SIN PORCENT'!D67</f>
        <v>0</v>
      </c>
      <c r="F68" s="159" t="e">
        <f t="shared" si="15"/>
        <v>#DIV/0!</v>
      </c>
      <c r="G68" s="157">
        <f>+'H3 APROB Y REPROB SIN PORCENT'!E67</f>
        <v>0</v>
      </c>
      <c r="H68" s="159" t="e">
        <f t="shared" si="16"/>
        <v>#DIV/0!</v>
      </c>
      <c r="I68" s="157">
        <f>+'H3 APROB Y REPROB SIN PORCENT'!F67</f>
        <v>0</v>
      </c>
      <c r="J68" s="159" t="e">
        <f t="shared" si="17"/>
        <v>#DIV/0!</v>
      </c>
      <c r="K68" s="157">
        <f>+'H3 APROB Y REPROB SIN PORCENT'!G67</f>
        <v>0</v>
      </c>
      <c r="L68" s="159" t="e">
        <f t="shared" si="18"/>
        <v>#DIV/0!</v>
      </c>
      <c r="M68" s="157">
        <f>+'H3 APROB Y REPROB SIN PORCENT'!H67</f>
        <v>0</v>
      </c>
      <c r="N68" s="159" t="e">
        <f t="shared" si="19"/>
        <v>#DIV/0!</v>
      </c>
      <c r="O68" s="157">
        <f>+'H3 APROB Y REPROB SIN PORCENT'!I67</f>
        <v>0</v>
      </c>
      <c r="P68" s="159" t="e">
        <f t="shared" si="20"/>
        <v>#DIV/0!</v>
      </c>
      <c r="Q68" s="157">
        <f>+Q15-Q35</f>
        <v>0</v>
      </c>
      <c r="R68" s="157" t="e">
        <f t="shared" si="11"/>
        <v>#DIV/0!</v>
      </c>
      <c r="S68" s="157">
        <f>+S15-S35</f>
        <v>0</v>
      </c>
      <c r="T68" s="157" t="e">
        <f t="shared" si="12"/>
        <v>#DIV/0!</v>
      </c>
      <c r="U68" s="157">
        <f>+'H3 APROB Y REPROB SIN PORCENT'!L67</f>
        <v>0</v>
      </c>
      <c r="V68" s="158" t="e">
        <f>+'H3 APROB Y REPROB SIN PORCENT'!M67</f>
        <v>#DIV/0!</v>
      </c>
      <c r="W68" s="76"/>
      <c r="X68" s="77"/>
      <c r="Y68" s="1"/>
      <c r="Z68" s="1"/>
      <c r="AA68" s="1"/>
      <c r="AB68" s="1"/>
      <c r="AC68" s="1"/>
    </row>
    <row r="69" spans="1:29" ht="15.75" customHeight="1">
      <c r="A69" s="277"/>
      <c r="B69" s="92">
        <f t="shared" si="13"/>
        <v>0</v>
      </c>
      <c r="C69" s="157">
        <f>+'H3 APROB Y REPROB SIN PORCENT'!C68</f>
        <v>0</v>
      </c>
      <c r="D69" s="158" t="e">
        <f t="shared" si="14"/>
        <v>#DIV/0!</v>
      </c>
      <c r="E69" s="157">
        <f>+'H3 APROB Y REPROB SIN PORCENT'!D68</f>
        <v>0</v>
      </c>
      <c r="F69" s="159" t="e">
        <f t="shared" si="15"/>
        <v>#DIV/0!</v>
      </c>
      <c r="G69" s="157">
        <f>+'H3 APROB Y REPROB SIN PORCENT'!E68</f>
        <v>0</v>
      </c>
      <c r="H69" s="159" t="e">
        <f t="shared" si="16"/>
        <v>#DIV/0!</v>
      </c>
      <c r="I69" s="157">
        <f>+'H3 APROB Y REPROB SIN PORCENT'!F68</f>
        <v>0</v>
      </c>
      <c r="J69" s="159" t="e">
        <f t="shared" si="17"/>
        <v>#DIV/0!</v>
      </c>
      <c r="K69" s="157">
        <f>+'H3 APROB Y REPROB SIN PORCENT'!G68</f>
        <v>0</v>
      </c>
      <c r="L69" s="159" t="e">
        <f t="shared" si="18"/>
        <v>#DIV/0!</v>
      </c>
      <c r="M69" s="157">
        <f>+'H3 APROB Y REPROB SIN PORCENT'!H68</f>
        <v>0</v>
      </c>
      <c r="N69" s="159" t="e">
        <f t="shared" si="19"/>
        <v>#DIV/0!</v>
      </c>
      <c r="O69" s="157">
        <f>+'H3 APROB Y REPROB SIN PORCENT'!I68</f>
        <v>0</v>
      </c>
      <c r="P69" s="159" t="e">
        <f t="shared" si="20"/>
        <v>#DIV/0!</v>
      </c>
      <c r="Q69" s="157">
        <f>+Q15-Q36</f>
        <v>0</v>
      </c>
      <c r="R69" s="157" t="e">
        <f t="shared" si="11"/>
        <v>#DIV/0!</v>
      </c>
      <c r="S69" s="157">
        <f>+S15-S36</f>
        <v>0</v>
      </c>
      <c r="T69" s="157" t="e">
        <f t="shared" si="12"/>
        <v>#DIV/0!</v>
      </c>
      <c r="U69" s="157">
        <f>+'H3 APROB Y REPROB SIN PORCENT'!L68</f>
        <v>0</v>
      </c>
      <c r="V69" s="158" t="e">
        <f>+'H3 APROB Y REPROB SIN PORCENT'!M68</f>
        <v>#DIV/0!</v>
      </c>
      <c r="W69" s="76"/>
      <c r="X69" s="77"/>
      <c r="Y69" s="1"/>
      <c r="Z69" s="1"/>
      <c r="AA69" s="1"/>
      <c r="AB69" s="1"/>
      <c r="AC69" s="1"/>
    </row>
    <row r="70" spans="1:29" ht="15.75" customHeight="1">
      <c r="A70" s="266" t="s">
        <v>2</v>
      </c>
      <c r="B70" s="92">
        <f t="shared" si="13"/>
        <v>0</v>
      </c>
      <c r="C70" s="157">
        <f>+'H3 APROB Y REPROB SIN PORCENT'!C69</f>
        <v>0</v>
      </c>
      <c r="D70" s="158" t="e">
        <f t="shared" si="14"/>
        <v>#DIV/0!</v>
      </c>
      <c r="E70" s="157">
        <f>+'H3 APROB Y REPROB SIN PORCENT'!D69</f>
        <v>0</v>
      </c>
      <c r="F70" s="159" t="e">
        <f t="shared" si="15"/>
        <v>#DIV/0!</v>
      </c>
      <c r="G70" s="157">
        <f>+'H3 APROB Y REPROB SIN PORCENT'!E69</f>
        <v>0</v>
      </c>
      <c r="H70" s="159" t="e">
        <f t="shared" si="16"/>
        <v>#DIV/0!</v>
      </c>
      <c r="I70" s="157">
        <f>+'H3 APROB Y REPROB SIN PORCENT'!F69</f>
        <v>0</v>
      </c>
      <c r="J70" s="159" t="e">
        <f t="shared" si="17"/>
        <v>#DIV/0!</v>
      </c>
      <c r="K70" s="157">
        <f>+'H3 APROB Y REPROB SIN PORCENT'!G69</f>
        <v>0</v>
      </c>
      <c r="L70" s="159" t="e">
        <f t="shared" si="18"/>
        <v>#DIV/0!</v>
      </c>
      <c r="M70" s="157">
        <f>+'H3 APROB Y REPROB SIN PORCENT'!H69</f>
        <v>0</v>
      </c>
      <c r="N70" s="159" t="e">
        <f t="shared" si="19"/>
        <v>#DIV/0!</v>
      </c>
      <c r="O70" s="157">
        <f>+'H3 APROB Y REPROB SIN PORCENT'!I69</f>
        <v>0</v>
      </c>
      <c r="P70" s="159" t="e">
        <f t="shared" si="20"/>
        <v>#DIV/0!</v>
      </c>
      <c r="Q70" s="157">
        <f>+Q15-Q37</f>
        <v>0</v>
      </c>
      <c r="R70" s="157" t="e">
        <f t="shared" si="11"/>
        <v>#DIV/0!</v>
      </c>
      <c r="S70" s="157">
        <f>+S15-S37</f>
        <v>0</v>
      </c>
      <c r="T70" s="157" t="e">
        <f t="shared" si="12"/>
        <v>#DIV/0!</v>
      </c>
      <c r="U70" s="157">
        <f>+'H3 APROB Y REPROB SIN PORCENT'!L69</f>
        <v>0</v>
      </c>
      <c r="V70" s="158" t="e">
        <f>+'H3 APROB Y REPROB SIN PORCENT'!M69</f>
        <v>#DIV/0!</v>
      </c>
      <c r="W70" s="76"/>
      <c r="X70" s="77"/>
      <c r="Y70" s="1"/>
      <c r="Z70" s="1"/>
      <c r="AA70" s="1"/>
      <c r="AB70" s="1"/>
      <c r="AC70" s="1"/>
    </row>
    <row r="71" spans="1:29" ht="15.75" customHeight="1">
      <c r="A71" s="267"/>
      <c r="B71" s="92">
        <f t="shared" si="13"/>
        <v>0</v>
      </c>
      <c r="C71" s="157">
        <f>+'H3 APROB Y REPROB SIN PORCENT'!C70</f>
        <v>0</v>
      </c>
      <c r="D71" s="158" t="e">
        <f t="shared" si="14"/>
        <v>#DIV/0!</v>
      </c>
      <c r="E71" s="157">
        <f>+'H3 APROB Y REPROB SIN PORCENT'!D70</f>
        <v>0</v>
      </c>
      <c r="F71" s="159" t="e">
        <f t="shared" si="15"/>
        <v>#DIV/0!</v>
      </c>
      <c r="G71" s="157">
        <f>+'H3 APROB Y REPROB SIN PORCENT'!E70</f>
        <v>0</v>
      </c>
      <c r="H71" s="159" t="e">
        <f t="shared" si="16"/>
        <v>#DIV/0!</v>
      </c>
      <c r="I71" s="157">
        <f>+'H3 APROB Y REPROB SIN PORCENT'!F70</f>
        <v>0</v>
      </c>
      <c r="J71" s="159" t="e">
        <f t="shared" si="17"/>
        <v>#DIV/0!</v>
      </c>
      <c r="K71" s="157">
        <f>+'H3 APROB Y REPROB SIN PORCENT'!G70</f>
        <v>0</v>
      </c>
      <c r="L71" s="159" t="e">
        <f t="shared" si="18"/>
        <v>#DIV/0!</v>
      </c>
      <c r="M71" s="157">
        <f>+'H3 APROB Y REPROB SIN PORCENT'!H70</f>
        <v>0</v>
      </c>
      <c r="N71" s="159" t="e">
        <f t="shared" si="19"/>
        <v>#DIV/0!</v>
      </c>
      <c r="O71" s="157">
        <f>+'H3 APROB Y REPROB SIN PORCENT'!I70</f>
        <v>0</v>
      </c>
      <c r="P71" s="159" t="e">
        <f t="shared" si="20"/>
        <v>#DIV/0!</v>
      </c>
      <c r="Q71" s="157">
        <f>+Q15-Q38</f>
        <v>0</v>
      </c>
      <c r="R71" s="157" t="e">
        <f t="shared" si="11"/>
        <v>#DIV/0!</v>
      </c>
      <c r="S71" s="157">
        <f>+S15-S38</f>
        <v>0</v>
      </c>
      <c r="T71" s="157" t="e">
        <f t="shared" si="12"/>
        <v>#DIV/0!</v>
      </c>
      <c r="U71" s="157">
        <f>+'H3 APROB Y REPROB SIN PORCENT'!L70</f>
        <v>0</v>
      </c>
      <c r="V71" s="158" t="e">
        <f>+'H3 APROB Y REPROB SIN PORCENT'!M70</f>
        <v>#DIV/0!</v>
      </c>
      <c r="W71" s="76"/>
      <c r="X71" s="77"/>
      <c r="Y71" s="1"/>
      <c r="Z71" s="1"/>
      <c r="AA71" s="1"/>
      <c r="AB71" s="1"/>
      <c r="AC71" s="1"/>
    </row>
    <row r="72" spans="1:29" ht="15.75" customHeight="1">
      <c r="A72" s="267"/>
      <c r="B72" s="92">
        <f t="shared" si="13"/>
        <v>0</v>
      </c>
      <c r="C72" s="157">
        <f>+'H3 APROB Y REPROB SIN PORCENT'!C71</f>
        <v>0</v>
      </c>
      <c r="D72" s="158" t="e">
        <f t="shared" si="14"/>
        <v>#DIV/0!</v>
      </c>
      <c r="E72" s="157">
        <f>+'H3 APROB Y REPROB SIN PORCENT'!D71</f>
        <v>0</v>
      </c>
      <c r="F72" s="159" t="e">
        <f t="shared" si="15"/>
        <v>#DIV/0!</v>
      </c>
      <c r="G72" s="157">
        <f>+'H3 APROB Y REPROB SIN PORCENT'!E71</f>
        <v>0</v>
      </c>
      <c r="H72" s="159" t="e">
        <f t="shared" si="16"/>
        <v>#DIV/0!</v>
      </c>
      <c r="I72" s="157">
        <f>+'H3 APROB Y REPROB SIN PORCENT'!F71</f>
        <v>0</v>
      </c>
      <c r="J72" s="159" t="e">
        <f t="shared" si="17"/>
        <v>#DIV/0!</v>
      </c>
      <c r="K72" s="157">
        <f>+'H3 APROB Y REPROB SIN PORCENT'!G71</f>
        <v>0</v>
      </c>
      <c r="L72" s="159" t="e">
        <f t="shared" si="18"/>
        <v>#DIV/0!</v>
      </c>
      <c r="M72" s="157">
        <f>+'H3 APROB Y REPROB SIN PORCENT'!H71</f>
        <v>0</v>
      </c>
      <c r="N72" s="159" t="e">
        <f t="shared" si="19"/>
        <v>#DIV/0!</v>
      </c>
      <c r="O72" s="157">
        <f>+'H3 APROB Y REPROB SIN PORCENT'!I71</f>
        <v>0</v>
      </c>
      <c r="P72" s="159" t="e">
        <f t="shared" si="20"/>
        <v>#DIV/0!</v>
      </c>
      <c r="Q72" s="157">
        <f>+Q15-Q39</f>
        <v>0</v>
      </c>
      <c r="R72" s="157" t="e">
        <f t="shared" si="11"/>
        <v>#DIV/0!</v>
      </c>
      <c r="S72" s="157">
        <f>+S15-S39</f>
        <v>0</v>
      </c>
      <c r="T72" s="157" t="e">
        <f t="shared" si="12"/>
        <v>#DIV/0!</v>
      </c>
      <c r="U72" s="157">
        <f>+'H3 APROB Y REPROB SIN PORCENT'!L71</f>
        <v>0</v>
      </c>
      <c r="V72" s="158" t="e">
        <f>+'H3 APROB Y REPROB SIN PORCENT'!M71</f>
        <v>#DIV/0!</v>
      </c>
      <c r="W72" s="76"/>
      <c r="X72" s="77"/>
      <c r="Y72" s="1"/>
      <c r="Z72" s="1"/>
      <c r="AA72" s="1"/>
      <c r="AB72" s="1"/>
      <c r="AC72" s="1"/>
    </row>
    <row r="73" spans="1:29" ht="15.75" customHeight="1">
      <c r="A73" s="267"/>
      <c r="B73" s="92">
        <f t="shared" si="13"/>
        <v>0</v>
      </c>
      <c r="C73" s="157">
        <f>+'H3 APROB Y REPROB SIN PORCENT'!C72</f>
        <v>0</v>
      </c>
      <c r="D73" s="158" t="e">
        <f t="shared" si="14"/>
        <v>#DIV/0!</v>
      </c>
      <c r="E73" s="157">
        <f>+'H3 APROB Y REPROB SIN PORCENT'!D72</f>
        <v>0</v>
      </c>
      <c r="F73" s="159" t="e">
        <f t="shared" si="15"/>
        <v>#DIV/0!</v>
      </c>
      <c r="G73" s="157">
        <f>+'H3 APROB Y REPROB SIN PORCENT'!E72</f>
        <v>0</v>
      </c>
      <c r="H73" s="159" t="e">
        <f t="shared" si="16"/>
        <v>#DIV/0!</v>
      </c>
      <c r="I73" s="157">
        <f>+'H3 APROB Y REPROB SIN PORCENT'!F72</f>
        <v>0</v>
      </c>
      <c r="J73" s="159" t="e">
        <f t="shared" si="17"/>
        <v>#DIV/0!</v>
      </c>
      <c r="K73" s="157">
        <f>+'H3 APROB Y REPROB SIN PORCENT'!G72</f>
        <v>0</v>
      </c>
      <c r="L73" s="159" t="e">
        <f t="shared" si="18"/>
        <v>#DIV/0!</v>
      </c>
      <c r="M73" s="157">
        <f>+'H3 APROB Y REPROB SIN PORCENT'!H72</f>
        <v>0</v>
      </c>
      <c r="N73" s="159" t="e">
        <f t="shared" si="19"/>
        <v>#DIV/0!</v>
      </c>
      <c r="O73" s="157">
        <f>+'H3 APROB Y REPROB SIN PORCENT'!I72</f>
        <v>0</v>
      </c>
      <c r="P73" s="159" t="e">
        <f t="shared" si="20"/>
        <v>#DIV/0!</v>
      </c>
      <c r="Q73" s="157">
        <f>+Q15-Q40</f>
        <v>0</v>
      </c>
      <c r="R73" s="157" t="e">
        <f t="shared" si="11"/>
        <v>#DIV/0!</v>
      </c>
      <c r="S73" s="157">
        <f>+S15-S40</f>
        <v>0</v>
      </c>
      <c r="T73" s="157" t="e">
        <f t="shared" si="12"/>
        <v>#DIV/0!</v>
      </c>
      <c r="U73" s="157">
        <f>+'H3 APROB Y REPROB SIN PORCENT'!L72</f>
        <v>0</v>
      </c>
      <c r="V73" s="158" t="e">
        <f>+'H3 APROB Y REPROB SIN PORCENT'!M72</f>
        <v>#DIV/0!</v>
      </c>
      <c r="W73" s="78"/>
      <c r="X73" s="79"/>
      <c r="Y73" s="1"/>
      <c r="Z73" s="1"/>
      <c r="AA73" s="1"/>
      <c r="AB73" s="1"/>
      <c r="AC73" s="1"/>
    </row>
    <row r="74" spans="1:29" ht="15.75" customHeight="1">
      <c r="A74" s="267"/>
      <c r="B74" s="92">
        <f t="shared" si="13"/>
        <v>0</v>
      </c>
      <c r="C74" s="157">
        <f>+'H3 APROB Y REPROB SIN PORCENT'!C73</f>
        <v>0</v>
      </c>
      <c r="D74" s="158" t="e">
        <f t="shared" si="14"/>
        <v>#DIV/0!</v>
      </c>
      <c r="E74" s="157">
        <f>+'H3 APROB Y REPROB SIN PORCENT'!D73</f>
        <v>0</v>
      </c>
      <c r="F74" s="159" t="e">
        <f t="shared" si="15"/>
        <v>#DIV/0!</v>
      </c>
      <c r="G74" s="157">
        <f>+'H3 APROB Y REPROB SIN PORCENT'!E73</f>
        <v>0</v>
      </c>
      <c r="H74" s="159" t="e">
        <f t="shared" si="16"/>
        <v>#DIV/0!</v>
      </c>
      <c r="I74" s="157">
        <f>+'H3 APROB Y REPROB SIN PORCENT'!F73</f>
        <v>0</v>
      </c>
      <c r="J74" s="159" t="e">
        <f t="shared" si="17"/>
        <v>#DIV/0!</v>
      </c>
      <c r="K74" s="157">
        <f>+'H3 APROB Y REPROB SIN PORCENT'!G73</f>
        <v>0</v>
      </c>
      <c r="L74" s="159" t="e">
        <f t="shared" si="18"/>
        <v>#DIV/0!</v>
      </c>
      <c r="M74" s="157">
        <f>+'H3 APROB Y REPROB SIN PORCENT'!H73</f>
        <v>0</v>
      </c>
      <c r="N74" s="159" t="e">
        <f t="shared" si="19"/>
        <v>#DIV/0!</v>
      </c>
      <c r="O74" s="157">
        <f>+'H3 APROB Y REPROB SIN PORCENT'!I73</f>
        <v>0</v>
      </c>
      <c r="P74" s="159" t="e">
        <f t="shared" si="20"/>
        <v>#DIV/0!</v>
      </c>
      <c r="Q74" s="157">
        <f>+Q15-Q41</f>
        <v>0</v>
      </c>
      <c r="R74" s="157" t="e">
        <f t="shared" si="11"/>
        <v>#DIV/0!</v>
      </c>
      <c r="S74" s="157">
        <f>+S15-S41</f>
        <v>0</v>
      </c>
      <c r="T74" s="157" t="e">
        <f t="shared" si="12"/>
        <v>#DIV/0!</v>
      </c>
      <c r="U74" s="157">
        <f>+'H3 APROB Y REPROB SIN PORCENT'!L73</f>
        <v>0</v>
      </c>
      <c r="V74" s="158" t="e">
        <f>+'H3 APROB Y REPROB SIN PORCENT'!M73</f>
        <v>#DIV/0!</v>
      </c>
      <c r="W74" s="78"/>
      <c r="X74" s="79"/>
      <c r="Y74" s="1"/>
      <c r="Z74" s="1"/>
      <c r="AA74" s="1"/>
      <c r="AB74" s="1"/>
      <c r="AC74" s="1"/>
    </row>
    <row r="75" spans="1:29" ht="15.75" customHeight="1">
      <c r="A75" s="267"/>
      <c r="B75" s="92">
        <f t="shared" si="13"/>
        <v>0</v>
      </c>
      <c r="C75" s="157">
        <f>+'H3 APROB Y REPROB SIN PORCENT'!C74</f>
        <v>0</v>
      </c>
      <c r="D75" s="158" t="e">
        <f t="shared" si="14"/>
        <v>#DIV/0!</v>
      </c>
      <c r="E75" s="157">
        <f>+'H3 APROB Y REPROB SIN PORCENT'!D74</f>
        <v>0</v>
      </c>
      <c r="F75" s="159" t="e">
        <f t="shared" si="15"/>
        <v>#DIV/0!</v>
      </c>
      <c r="G75" s="157">
        <f>+'H3 APROB Y REPROB SIN PORCENT'!E74</f>
        <v>0</v>
      </c>
      <c r="H75" s="159" t="e">
        <f t="shared" si="16"/>
        <v>#DIV/0!</v>
      </c>
      <c r="I75" s="157">
        <f>+'H3 APROB Y REPROB SIN PORCENT'!F74</f>
        <v>0</v>
      </c>
      <c r="J75" s="159" t="e">
        <f t="shared" si="17"/>
        <v>#DIV/0!</v>
      </c>
      <c r="K75" s="157">
        <f>+'H3 APROB Y REPROB SIN PORCENT'!G74</f>
        <v>0</v>
      </c>
      <c r="L75" s="159" t="e">
        <f t="shared" si="18"/>
        <v>#DIV/0!</v>
      </c>
      <c r="M75" s="157">
        <f>+'H3 APROB Y REPROB SIN PORCENT'!H74</f>
        <v>0</v>
      </c>
      <c r="N75" s="159" t="e">
        <f t="shared" si="19"/>
        <v>#DIV/0!</v>
      </c>
      <c r="O75" s="157">
        <f>+'H3 APROB Y REPROB SIN PORCENT'!I74</f>
        <v>0</v>
      </c>
      <c r="P75" s="159" t="e">
        <f t="shared" si="20"/>
        <v>#DIV/0!</v>
      </c>
      <c r="Q75" s="157">
        <f>+Q15-Q42</f>
        <v>0</v>
      </c>
      <c r="R75" s="157" t="e">
        <f t="shared" si="11"/>
        <v>#DIV/0!</v>
      </c>
      <c r="S75" s="157">
        <f>+S15-S42</f>
        <v>0</v>
      </c>
      <c r="T75" s="157" t="e">
        <f t="shared" si="12"/>
        <v>#DIV/0!</v>
      </c>
      <c r="U75" s="157">
        <f>+'H3 APROB Y REPROB SIN PORCENT'!L74</f>
        <v>0</v>
      </c>
      <c r="V75" s="158" t="e">
        <f>+'H3 APROB Y REPROB SIN PORCENT'!M74</f>
        <v>#DIV/0!</v>
      </c>
      <c r="W75" s="78"/>
      <c r="X75" s="79"/>
      <c r="Y75" s="1"/>
      <c r="Z75" s="1"/>
      <c r="AA75" s="1"/>
      <c r="AB75" s="1"/>
      <c r="AC75" s="1"/>
    </row>
    <row r="76" spans="1:29" ht="15.75" customHeight="1">
      <c r="A76" s="267"/>
      <c r="B76" s="92">
        <f t="shared" si="13"/>
        <v>0</v>
      </c>
      <c r="C76" s="157">
        <f>+'H3 APROB Y REPROB SIN PORCENT'!C75</f>
        <v>0</v>
      </c>
      <c r="D76" s="158" t="e">
        <f t="shared" si="14"/>
        <v>#DIV/0!</v>
      </c>
      <c r="E76" s="157">
        <f>+'H3 APROB Y REPROB SIN PORCENT'!D75</f>
        <v>0</v>
      </c>
      <c r="F76" s="159" t="e">
        <f t="shared" si="15"/>
        <v>#DIV/0!</v>
      </c>
      <c r="G76" s="157">
        <f>+'H3 APROB Y REPROB SIN PORCENT'!E75</f>
        <v>0</v>
      </c>
      <c r="H76" s="159" t="e">
        <f t="shared" si="16"/>
        <v>#DIV/0!</v>
      </c>
      <c r="I76" s="157">
        <f>+'H3 APROB Y REPROB SIN PORCENT'!F75</f>
        <v>0</v>
      </c>
      <c r="J76" s="159" t="e">
        <f t="shared" si="17"/>
        <v>#DIV/0!</v>
      </c>
      <c r="K76" s="157">
        <f>+'H3 APROB Y REPROB SIN PORCENT'!G75</f>
        <v>0</v>
      </c>
      <c r="L76" s="159" t="e">
        <f t="shared" si="18"/>
        <v>#DIV/0!</v>
      </c>
      <c r="M76" s="157">
        <f>+'H3 APROB Y REPROB SIN PORCENT'!H75</f>
        <v>0</v>
      </c>
      <c r="N76" s="159" t="e">
        <f t="shared" si="19"/>
        <v>#DIV/0!</v>
      </c>
      <c r="O76" s="157">
        <f>+'H3 APROB Y REPROB SIN PORCENT'!I75</f>
        <v>0</v>
      </c>
      <c r="P76" s="159" t="e">
        <f t="shared" si="20"/>
        <v>#DIV/0!</v>
      </c>
      <c r="Q76" s="157">
        <f>+Q15-Q43</f>
        <v>0</v>
      </c>
      <c r="R76" s="157" t="e">
        <f t="shared" si="11"/>
        <v>#DIV/0!</v>
      </c>
      <c r="S76" s="157">
        <f>+S15-S43</f>
        <v>0</v>
      </c>
      <c r="T76" s="157" t="e">
        <f t="shared" si="12"/>
        <v>#DIV/0!</v>
      </c>
      <c r="U76" s="157">
        <f>+'H3 APROB Y REPROB SIN PORCENT'!L75</f>
        <v>0</v>
      </c>
      <c r="V76" s="158" t="e">
        <f>+'H3 APROB Y REPROB SIN PORCENT'!M75</f>
        <v>#DIV/0!</v>
      </c>
      <c r="W76" s="78"/>
      <c r="X76" s="79"/>
      <c r="Y76" s="1"/>
      <c r="Z76" s="1"/>
      <c r="AA76" s="1"/>
      <c r="AB76" s="1"/>
      <c r="AC76" s="1"/>
    </row>
    <row r="77" spans="1:29" ht="15.75" customHeight="1">
      <c r="A77" s="267"/>
      <c r="B77" s="92">
        <f t="shared" si="13"/>
        <v>0</v>
      </c>
      <c r="C77" s="157">
        <f>+'H3 APROB Y REPROB SIN PORCENT'!C76</f>
        <v>0</v>
      </c>
      <c r="D77" s="158" t="e">
        <f t="shared" si="14"/>
        <v>#DIV/0!</v>
      </c>
      <c r="E77" s="157">
        <f>+'H3 APROB Y REPROB SIN PORCENT'!D76</f>
        <v>0</v>
      </c>
      <c r="F77" s="159" t="e">
        <f t="shared" si="15"/>
        <v>#DIV/0!</v>
      </c>
      <c r="G77" s="157">
        <f>+'H3 APROB Y REPROB SIN PORCENT'!E76</f>
        <v>0</v>
      </c>
      <c r="H77" s="159" t="e">
        <f t="shared" si="16"/>
        <v>#DIV/0!</v>
      </c>
      <c r="I77" s="157">
        <f>+'H3 APROB Y REPROB SIN PORCENT'!F76</f>
        <v>0</v>
      </c>
      <c r="J77" s="159" t="e">
        <f t="shared" si="17"/>
        <v>#DIV/0!</v>
      </c>
      <c r="K77" s="157">
        <f>+'H3 APROB Y REPROB SIN PORCENT'!G76</f>
        <v>0</v>
      </c>
      <c r="L77" s="159" t="e">
        <f t="shared" si="18"/>
        <v>#DIV/0!</v>
      </c>
      <c r="M77" s="157">
        <f>+'H3 APROB Y REPROB SIN PORCENT'!H76</f>
        <v>0</v>
      </c>
      <c r="N77" s="159" t="e">
        <f t="shared" si="19"/>
        <v>#DIV/0!</v>
      </c>
      <c r="O77" s="157">
        <f>+'H3 APROB Y REPROB SIN PORCENT'!I76</f>
        <v>0</v>
      </c>
      <c r="P77" s="159" t="e">
        <f t="shared" si="20"/>
        <v>#DIV/0!</v>
      </c>
      <c r="Q77" s="157">
        <f>+Q15-Q44</f>
        <v>0</v>
      </c>
      <c r="R77" s="157" t="e">
        <f t="shared" si="11"/>
        <v>#DIV/0!</v>
      </c>
      <c r="S77" s="157">
        <f>+S15-S44</f>
        <v>0</v>
      </c>
      <c r="T77" s="157" t="e">
        <f t="shared" si="12"/>
        <v>#DIV/0!</v>
      </c>
      <c r="U77" s="157">
        <f>+'H3 APROB Y REPROB SIN PORCENT'!L76</f>
        <v>0</v>
      </c>
      <c r="V77" s="158" t="e">
        <f>+'H3 APROB Y REPROB SIN PORCENT'!M76</f>
        <v>#DIV/0!</v>
      </c>
      <c r="W77" s="78"/>
      <c r="X77" s="79"/>
      <c r="Y77" s="1"/>
      <c r="Z77" s="1"/>
      <c r="AA77" s="1"/>
      <c r="AB77" s="1"/>
      <c r="AC77" s="1"/>
    </row>
    <row r="78" spans="1:29" ht="15.75" customHeight="1">
      <c r="A78" s="267"/>
      <c r="B78" s="92">
        <f t="shared" si="13"/>
        <v>0</v>
      </c>
      <c r="C78" s="157">
        <f>+'H3 APROB Y REPROB SIN PORCENT'!C77</f>
        <v>0</v>
      </c>
      <c r="D78" s="158" t="e">
        <f t="shared" si="14"/>
        <v>#DIV/0!</v>
      </c>
      <c r="E78" s="157">
        <f>+'H3 APROB Y REPROB SIN PORCENT'!D77</f>
        <v>0</v>
      </c>
      <c r="F78" s="159" t="e">
        <f t="shared" si="15"/>
        <v>#DIV/0!</v>
      </c>
      <c r="G78" s="157">
        <f>+'H3 APROB Y REPROB SIN PORCENT'!E77</f>
        <v>0</v>
      </c>
      <c r="H78" s="159" t="e">
        <f t="shared" si="16"/>
        <v>#DIV/0!</v>
      </c>
      <c r="I78" s="157">
        <f>+'H3 APROB Y REPROB SIN PORCENT'!F77</f>
        <v>0</v>
      </c>
      <c r="J78" s="159" t="e">
        <f t="shared" si="17"/>
        <v>#DIV/0!</v>
      </c>
      <c r="K78" s="157">
        <f>+'H3 APROB Y REPROB SIN PORCENT'!G77</f>
        <v>0</v>
      </c>
      <c r="L78" s="159" t="e">
        <f t="shared" si="18"/>
        <v>#DIV/0!</v>
      </c>
      <c r="M78" s="157">
        <f>+'H3 APROB Y REPROB SIN PORCENT'!H77</f>
        <v>0</v>
      </c>
      <c r="N78" s="159" t="e">
        <f t="shared" si="19"/>
        <v>#DIV/0!</v>
      </c>
      <c r="O78" s="157">
        <f>+'H3 APROB Y REPROB SIN PORCENT'!I77</f>
        <v>0</v>
      </c>
      <c r="P78" s="159" t="e">
        <f t="shared" si="20"/>
        <v>#DIV/0!</v>
      </c>
      <c r="Q78" s="157">
        <f>+Q15-Q45</f>
        <v>0</v>
      </c>
      <c r="R78" s="157" t="e">
        <f t="shared" si="11"/>
        <v>#DIV/0!</v>
      </c>
      <c r="S78" s="157">
        <f>+S15-S45</f>
        <v>0</v>
      </c>
      <c r="T78" s="157" t="e">
        <f t="shared" si="12"/>
        <v>#DIV/0!</v>
      </c>
      <c r="U78" s="157">
        <f>+'H3 APROB Y REPROB SIN PORCENT'!L77</f>
        <v>0</v>
      </c>
      <c r="V78" s="158" t="e">
        <f>+'H3 APROB Y REPROB SIN PORCENT'!M77</f>
        <v>#DIV/0!</v>
      </c>
      <c r="W78" s="78"/>
      <c r="X78" s="79"/>
      <c r="Y78" s="1"/>
      <c r="Z78" s="1"/>
      <c r="AA78" s="1"/>
      <c r="AB78" s="1"/>
      <c r="AC78" s="1"/>
    </row>
    <row r="79" spans="1:29" ht="15.75" customHeight="1">
      <c r="A79" s="267"/>
      <c r="B79" s="92">
        <f t="shared" si="13"/>
        <v>0</v>
      </c>
      <c r="C79" s="157">
        <f>+'H3 APROB Y REPROB SIN PORCENT'!C78</f>
        <v>0</v>
      </c>
      <c r="D79" s="158" t="e">
        <f t="shared" si="14"/>
        <v>#DIV/0!</v>
      </c>
      <c r="E79" s="157">
        <f>+'H3 APROB Y REPROB SIN PORCENT'!D78</f>
        <v>0</v>
      </c>
      <c r="F79" s="159" t="e">
        <f t="shared" si="15"/>
        <v>#DIV/0!</v>
      </c>
      <c r="G79" s="157">
        <f>+'H3 APROB Y REPROB SIN PORCENT'!E78</f>
        <v>0</v>
      </c>
      <c r="H79" s="159" t="e">
        <f t="shared" si="16"/>
        <v>#DIV/0!</v>
      </c>
      <c r="I79" s="157">
        <f>+'H3 APROB Y REPROB SIN PORCENT'!F78</f>
        <v>0</v>
      </c>
      <c r="J79" s="159" t="e">
        <f t="shared" si="17"/>
        <v>#DIV/0!</v>
      </c>
      <c r="K79" s="157">
        <f>+'H3 APROB Y REPROB SIN PORCENT'!G78</f>
        <v>0</v>
      </c>
      <c r="L79" s="159" t="e">
        <f t="shared" si="18"/>
        <v>#DIV/0!</v>
      </c>
      <c r="M79" s="157">
        <f>+'H3 APROB Y REPROB SIN PORCENT'!H78</f>
        <v>0</v>
      </c>
      <c r="N79" s="159" t="e">
        <f t="shared" si="19"/>
        <v>#DIV/0!</v>
      </c>
      <c r="O79" s="157">
        <f>+'H3 APROB Y REPROB SIN PORCENT'!I78</f>
        <v>0</v>
      </c>
      <c r="P79" s="159" t="e">
        <f t="shared" si="20"/>
        <v>#DIV/0!</v>
      </c>
      <c r="Q79" s="157">
        <f>+Q15-Q46</f>
        <v>0</v>
      </c>
      <c r="R79" s="157" t="e">
        <f t="shared" si="11"/>
        <v>#DIV/0!</v>
      </c>
      <c r="S79" s="157">
        <f>+S15-S46</f>
        <v>0</v>
      </c>
      <c r="T79" s="157" t="e">
        <f t="shared" si="12"/>
        <v>#DIV/0!</v>
      </c>
      <c r="U79" s="157">
        <f>+'H3 APROB Y REPROB SIN PORCENT'!L78</f>
        <v>0</v>
      </c>
      <c r="V79" s="158" t="e">
        <f>+'H3 APROB Y REPROB SIN PORCENT'!M78</f>
        <v>#DIV/0!</v>
      </c>
      <c r="W79" s="78"/>
      <c r="X79" s="79"/>
      <c r="Y79" s="1"/>
      <c r="Z79" s="1"/>
      <c r="AA79" s="1"/>
      <c r="AB79" s="1"/>
      <c r="AC79" s="1"/>
    </row>
    <row r="80" spans="1:29" ht="15.75" customHeight="1">
      <c r="A80" s="267"/>
      <c r="B80" s="92">
        <f t="shared" si="13"/>
        <v>0</v>
      </c>
      <c r="C80" s="157">
        <f>+'H3 APROB Y REPROB SIN PORCENT'!C79</f>
        <v>0</v>
      </c>
      <c r="D80" s="158" t="e">
        <f t="shared" si="14"/>
        <v>#DIV/0!</v>
      </c>
      <c r="E80" s="157">
        <f>+'H3 APROB Y REPROB SIN PORCENT'!D79</f>
        <v>0</v>
      </c>
      <c r="F80" s="159" t="e">
        <f t="shared" si="15"/>
        <v>#DIV/0!</v>
      </c>
      <c r="G80" s="157">
        <f>+'H3 APROB Y REPROB SIN PORCENT'!E79</f>
        <v>0</v>
      </c>
      <c r="H80" s="159" t="e">
        <f t="shared" si="16"/>
        <v>#DIV/0!</v>
      </c>
      <c r="I80" s="157">
        <f>+'H3 APROB Y REPROB SIN PORCENT'!F79</f>
        <v>0</v>
      </c>
      <c r="J80" s="159" t="e">
        <f t="shared" si="17"/>
        <v>#DIV/0!</v>
      </c>
      <c r="K80" s="157">
        <f>+'H3 APROB Y REPROB SIN PORCENT'!G79</f>
        <v>0</v>
      </c>
      <c r="L80" s="159" t="e">
        <f t="shared" si="18"/>
        <v>#DIV/0!</v>
      </c>
      <c r="M80" s="157">
        <f>+'H3 APROB Y REPROB SIN PORCENT'!H79</f>
        <v>0</v>
      </c>
      <c r="N80" s="159" t="e">
        <f t="shared" si="19"/>
        <v>#DIV/0!</v>
      </c>
      <c r="O80" s="157">
        <f>+'H3 APROB Y REPROB SIN PORCENT'!I79</f>
        <v>0</v>
      </c>
      <c r="P80" s="159" t="e">
        <f t="shared" si="20"/>
        <v>#DIV/0!</v>
      </c>
      <c r="Q80" s="157">
        <f>+Q15-Q47</f>
        <v>0</v>
      </c>
      <c r="R80" s="157" t="e">
        <f t="shared" si="11"/>
        <v>#DIV/0!</v>
      </c>
      <c r="S80" s="157">
        <f>+S15-S47</f>
        <v>0</v>
      </c>
      <c r="T80" s="157" t="e">
        <f t="shared" si="12"/>
        <v>#DIV/0!</v>
      </c>
      <c r="U80" s="157">
        <f>+'H3 APROB Y REPROB SIN PORCENT'!L79</f>
        <v>0</v>
      </c>
      <c r="V80" s="158" t="e">
        <f>+'H3 APROB Y REPROB SIN PORCENT'!M79</f>
        <v>#DIV/0!</v>
      </c>
      <c r="W80" s="78"/>
      <c r="X80" s="79"/>
      <c r="Y80" s="1"/>
      <c r="Z80" s="1"/>
      <c r="AA80" s="1"/>
      <c r="AB80" s="1"/>
      <c r="AC80" s="1"/>
    </row>
    <row r="81" spans="1:29" ht="27" customHeight="1" thickBot="1">
      <c r="A81" s="267"/>
      <c r="B81" s="92">
        <f t="shared" si="13"/>
        <v>0</v>
      </c>
      <c r="C81" s="164">
        <f>+'H3 APROB Y REPROB SIN PORCENT'!C80</f>
        <v>0</v>
      </c>
      <c r="D81" s="165" t="e">
        <f t="shared" si="14"/>
        <v>#DIV/0!</v>
      </c>
      <c r="E81" s="164">
        <f>+'H3 APROB Y REPROB SIN PORCENT'!D80</f>
        <v>0</v>
      </c>
      <c r="F81" s="166" t="e">
        <f t="shared" si="15"/>
        <v>#DIV/0!</v>
      </c>
      <c r="G81" s="164">
        <f>+'H3 APROB Y REPROB SIN PORCENT'!E80</f>
        <v>0</v>
      </c>
      <c r="H81" s="166" t="e">
        <f t="shared" si="16"/>
        <v>#DIV/0!</v>
      </c>
      <c r="I81" s="164">
        <f>+'H3 APROB Y REPROB SIN PORCENT'!F80</f>
        <v>0</v>
      </c>
      <c r="J81" s="166" t="e">
        <f t="shared" si="17"/>
        <v>#DIV/0!</v>
      </c>
      <c r="K81" s="164">
        <f>+'H3 APROB Y REPROB SIN PORCENT'!G80</f>
        <v>0</v>
      </c>
      <c r="L81" s="166" t="e">
        <f t="shared" si="18"/>
        <v>#DIV/0!</v>
      </c>
      <c r="M81" s="164">
        <f>+'H3 APROB Y REPROB SIN PORCENT'!H80</f>
        <v>0</v>
      </c>
      <c r="N81" s="166" t="e">
        <f t="shared" si="19"/>
        <v>#DIV/0!</v>
      </c>
      <c r="O81" s="164">
        <f>+'H3 APROB Y REPROB SIN PORCENT'!I80</f>
        <v>0</v>
      </c>
      <c r="P81" s="166" t="e">
        <f t="shared" si="20"/>
        <v>#DIV/0!</v>
      </c>
      <c r="Q81" s="164">
        <f t="shared" ref="Q81:S82" si="21">+Q15-Q48</f>
        <v>0</v>
      </c>
      <c r="R81" s="164" t="e">
        <f t="shared" si="11"/>
        <v>#DIV/0!</v>
      </c>
      <c r="S81" s="164">
        <f t="shared" si="21"/>
        <v>0</v>
      </c>
      <c r="T81" s="164" t="e">
        <f t="shared" si="12"/>
        <v>#DIV/0!</v>
      </c>
      <c r="U81" s="164">
        <f>+'H3 APROB Y REPROB SIN PORCENT'!L80</f>
        <v>0</v>
      </c>
      <c r="V81" s="165" t="e">
        <f>+'H3 APROB Y REPROB SIN PORCENT'!M80</f>
        <v>#DIV/0!</v>
      </c>
      <c r="W81" s="78"/>
      <c r="X81" s="79"/>
      <c r="Y81" s="1"/>
      <c r="Z81" s="1"/>
      <c r="AA81" s="1"/>
      <c r="AB81" s="1"/>
      <c r="AC81" s="1"/>
    </row>
    <row r="82" spans="1:29" ht="16.5" customHeight="1" thickBot="1">
      <c r="A82" s="93" t="s">
        <v>35</v>
      </c>
      <c r="B82" s="94"/>
      <c r="C82" s="169" t="e">
        <f>+C15-C49</f>
        <v>#DIV/0!</v>
      </c>
      <c r="D82" s="180" t="e">
        <f t="shared" si="14"/>
        <v>#DIV/0!</v>
      </c>
      <c r="E82" s="169" t="e">
        <f t="shared" ref="E82:O82" si="22">+E15-E49</f>
        <v>#DIV/0!</v>
      </c>
      <c r="F82" s="180" t="e">
        <f t="shared" si="15"/>
        <v>#DIV/0!</v>
      </c>
      <c r="G82" s="169" t="e">
        <f t="shared" si="22"/>
        <v>#DIV/0!</v>
      </c>
      <c r="H82" s="180" t="e">
        <f t="shared" si="16"/>
        <v>#DIV/0!</v>
      </c>
      <c r="I82" s="169" t="e">
        <f t="shared" si="22"/>
        <v>#DIV/0!</v>
      </c>
      <c r="J82" s="180" t="e">
        <f t="shared" si="17"/>
        <v>#DIV/0!</v>
      </c>
      <c r="K82" s="169" t="e">
        <f t="shared" si="22"/>
        <v>#DIV/0!</v>
      </c>
      <c r="L82" s="180" t="e">
        <f t="shared" si="18"/>
        <v>#DIV/0!</v>
      </c>
      <c r="M82" s="169" t="e">
        <f t="shared" si="22"/>
        <v>#DIV/0!</v>
      </c>
      <c r="N82" s="180" t="e">
        <f t="shared" si="19"/>
        <v>#DIV/0!</v>
      </c>
      <c r="O82" s="169" t="e">
        <f t="shared" si="22"/>
        <v>#DIV/0!</v>
      </c>
      <c r="P82" s="180" t="e">
        <f t="shared" si="20"/>
        <v>#DIV/0!</v>
      </c>
      <c r="Q82" s="172" t="e">
        <f t="shared" si="21"/>
        <v>#DIV/0!</v>
      </c>
      <c r="R82" s="180" t="e">
        <f t="shared" si="11"/>
        <v>#DIV/0!</v>
      </c>
      <c r="S82" s="172" t="e">
        <f t="shared" si="21"/>
        <v>#DIV/0!</v>
      </c>
      <c r="T82" s="180" t="e">
        <f t="shared" si="12"/>
        <v>#DIV/0!</v>
      </c>
      <c r="U82" s="172" t="e">
        <f>+'H3 APROB Y REPROB SIN PORCENT'!L81</f>
        <v>#DIV/0!</v>
      </c>
      <c r="V82" s="170" t="e">
        <f>+'H3 APROB Y REPROB SIN PORCENT'!M81</f>
        <v>#DIV/0!</v>
      </c>
      <c r="W82" s="95">
        <f>SUM(W52:W81)</f>
        <v>0</v>
      </c>
      <c r="X82" s="96" t="e">
        <f>+V82-W82</f>
        <v>#DIV/0!</v>
      </c>
      <c r="Y82" s="1"/>
      <c r="Z82" s="1"/>
      <c r="AA82" s="1"/>
      <c r="AB82" s="1"/>
      <c r="AC82" s="1"/>
    </row>
    <row r="83" spans="1:29" ht="23.25" customHeight="1">
      <c r="A83" s="97"/>
      <c r="B83" s="98"/>
      <c r="C83" s="98"/>
      <c r="D83" s="99"/>
      <c r="E83" s="98"/>
      <c r="F83" s="98"/>
      <c r="G83" s="98"/>
      <c r="H83" s="98"/>
      <c r="I83" s="98"/>
      <c r="J83" s="98"/>
      <c r="K83" s="98"/>
      <c r="L83" s="98"/>
      <c r="M83" s="98"/>
      <c r="N83" s="98"/>
      <c r="O83" s="98"/>
      <c r="P83" s="98"/>
      <c r="Q83" s="98"/>
      <c r="R83" s="98"/>
      <c r="S83" s="98"/>
      <c r="T83" s="98"/>
      <c r="U83" s="98"/>
      <c r="V83" s="99"/>
      <c r="W83" s="9"/>
      <c r="X83" s="100"/>
      <c r="Y83" s="1"/>
      <c r="Z83" s="1"/>
      <c r="AA83" s="1"/>
      <c r="AB83" s="1"/>
      <c r="AC83" s="1"/>
    </row>
    <row r="84" spans="1:29" ht="13.5" thickBot="1">
      <c r="A84" s="97"/>
      <c r="B84" s="253"/>
      <c r="C84" s="253"/>
      <c r="D84" s="253"/>
      <c r="E84" s="253"/>
      <c r="F84" s="101"/>
      <c r="G84" s="98"/>
      <c r="H84" s="98"/>
      <c r="I84" s="253"/>
      <c r="J84" s="253"/>
      <c r="K84" s="253"/>
      <c r="L84" s="253"/>
      <c r="M84" s="253"/>
      <c r="N84" s="253"/>
      <c r="O84" s="253"/>
      <c r="P84" s="253"/>
      <c r="Q84" s="253"/>
      <c r="R84" s="253"/>
      <c r="S84" s="253"/>
      <c r="T84" s="253"/>
      <c r="U84" s="253"/>
      <c r="V84" s="253"/>
      <c r="W84" s="9"/>
      <c r="X84" s="100"/>
      <c r="Y84" s="1"/>
      <c r="Z84" s="1"/>
      <c r="AA84" s="1"/>
      <c r="AB84" s="1"/>
      <c r="AC84" s="1"/>
    </row>
    <row r="85" spans="1:29" ht="13.5" thickBot="1">
      <c r="A85" s="102"/>
      <c r="B85" s="103"/>
      <c r="C85" s="103"/>
      <c r="D85" s="104" t="s">
        <v>59</v>
      </c>
      <c r="E85" s="103"/>
      <c r="F85" s="103"/>
      <c r="G85" s="103"/>
      <c r="H85" s="103"/>
      <c r="I85" s="253" t="s">
        <v>68</v>
      </c>
      <c r="J85" s="253"/>
      <c r="K85" s="253"/>
      <c r="L85" s="253"/>
      <c r="M85" s="253"/>
      <c r="N85" s="253"/>
      <c r="O85" s="253"/>
      <c r="P85" s="253"/>
      <c r="Q85" s="253"/>
      <c r="R85" s="253"/>
      <c r="S85" s="253"/>
      <c r="T85" s="253"/>
      <c r="U85" s="253"/>
      <c r="V85" s="253"/>
      <c r="W85" s="105"/>
      <c r="X85" s="106"/>
      <c r="Y85" s="1"/>
      <c r="Z85" s="1"/>
      <c r="AA85" s="1"/>
      <c r="AB85" s="1"/>
      <c r="AC85" s="1"/>
    </row>
    <row r="86" spans="1:29">
      <c r="A86" s="22"/>
      <c r="B86" s="22"/>
      <c r="C86" s="22"/>
      <c r="D86" s="32"/>
      <c r="E86" s="22"/>
      <c r="F86" s="22"/>
      <c r="G86" s="22"/>
      <c r="H86" s="22"/>
      <c r="I86" s="22"/>
      <c r="J86" s="22"/>
      <c r="K86" s="22"/>
      <c r="L86" s="22"/>
      <c r="M86" s="22"/>
      <c r="N86" s="22"/>
      <c r="O86" s="22"/>
      <c r="P86" s="22"/>
      <c r="Q86" s="22"/>
      <c r="R86" s="22"/>
      <c r="S86" s="22"/>
      <c r="T86" s="22"/>
      <c r="U86" s="22"/>
      <c r="V86" s="32"/>
      <c r="Y86" s="1"/>
      <c r="Z86" s="1"/>
      <c r="AA86" s="1"/>
      <c r="AB86" s="1"/>
      <c r="AC86" s="1"/>
    </row>
    <row r="87" spans="1:29">
      <c r="A87" s="22"/>
      <c r="B87" s="22"/>
      <c r="C87" s="22"/>
      <c r="D87" s="32"/>
      <c r="E87" s="22"/>
      <c r="F87" s="22"/>
      <c r="G87" s="22"/>
      <c r="H87" s="22"/>
      <c r="I87" s="22"/>
      <c r="J87" s="22"/>
      <c r="K87" s="22"/>
      <c r="L87" s="22"/>
      <c r="M87" s="22"/>
      <c r="N87" s="22"/>
      <c r="O87" s="22"/>
      <c r="P87" s="22"/>
      <c r="Q87" s="22"/>
      <c r="R87" s="22"/>
      <c r="S87" s="22"/>
      <c r="T87" s="22"/>
      <c r="U87" s="22"/>
      <c r="V87" s="32"/>
      <c r="Y87" s="1"/>
      <c r="Z87" s="1"/>
      <c r="AA87" s="1"/>
      <c r="AB87" s="1"/>
      <c r="AC87" s="1"/>
    </row>
    <row r="88" spans="1:29">
      <c r="A88" s="22"/>
      <c r="B88" s="22"/>
      <c r="C88" s="22"/>
      <c r="D88" s="32"/>
      <c r="E88" s="22"/>
      <c r="F88" s="22"/>
      <c r="G88" s="22"/>
      <c r="H88" s="22"/>
      <c r="I88" s="22"/>
      <c r="J88" s="22"/>
      <c r="K88" s="22"/>
      <c r="L88" s="22"/>
      <c r="M88" s="22"/>
      <c r="N88" s="22"/>
      <c r="O88" s="22"/>
      <c r="P88" s="22"/>
      <c r="Q88" s="22"/>
      <c r="R88" s="22"/>
      <c r="S88" s="22"/>
      <c r="T88" s="22"/>
      <c r="U88" s="22"/>
      <c r="V88" s="32"/>
      <c r="Y88" s="1"/>
      <c r="Z88" s="1"/>
      <c r="AA88" s="1"/>
      <c r="AB88" s="1"/>
      <c r="AC88" s="1"/>
    </row>
    <row r="89" spans="1:29">
      <c r="A89" s="22"/>
      <c r="B89" s="22"/>
      <c r="C89" s="22"/>
      <c r="D89" s="32"/>
      <c r="E89" s="22"/>
      <c r="F89" s="22"/>
      <c r="G89" s="22"/>
      <c r="H89" s="22"/>
      <c r="I89" s="22"/>
      <c r="J89" s="22"/>
      <c r="K89" s="22"/>
      <c r="L89" s="22"/>
      <c r="M89" s="22"/>
      <c r="N89" s="22"/>
      <c r="O89" s="22"/>
      <c r="P89" s="22"/>
      <c r="Q89" s="22"/>
      <c r="R89" s="22"/>
      <c r="S89" s="22"/>
      <c r="T89" s="22"/>
      <c r="U89" s="22"/>
      <c r="V89" s="32"/>
      <c r="Y89" s="1"/>
      <c r="Z89" s="1"/>
      <c r="AA89" s="1"/>
      <c r="AB89" s="1"/>
      <c r="AC89" s="1"/>
    </row>
    <row r="90" spans="1:29">
      <c r="A90" s="22"/>
      <c r="B90" s="22"/>
      <c r="C90" s="22"/>
      <c r="D90" s="32"/>
      <c r="E90" s="22"/>
      <c r="F90" s="22"/>
      <c r="G90" s="22"/>
      <c r="H90" s="22"/>
      <c r="I90" s="22"/>
      <c r="J90" s="22"/>
      <c r="K90" s="22"/>
      <c r="L90" s="22"/>
      <c r="M90" s="22"/>
      <c r="N90" s="22"/>
      <c r="O90" s="22"/>
      <c r="P90" s="22"/>
      <c r="Q90" s="22"/>
      <c r="R90" s="22"/>
      <c r="S90" s="22"/>
      <c r="T90" s="22"/>
      <c r="U90" s="22"/>
      <c r="V90" s="32"/>
      <c r="Y90" s="1"/>
      <c r="Z90" s="1"/>
      <c r="AA90" s="1"/>
      <c r="AB90" s="1"/>
      <c r="AC90" s="1"/>
    </row>
    <row r="91" spans="1:29">
      <c r="A91" s="22"/>
      <c r="B91" s="22"/>
      <c r="C91" s="22"/>
      <c r="D91" s="32"/>
      <c r="E91" s="22"/>
      <c r="F91" s="22"/>
      <c r="G91" s="22"/>
      <c r="H91" s="22"/>
      <c r="I91" s="22"/>
      <c r="J91" s="22"/>
      <c r="K91" s="22"/>
      <c r="L91" s="22"/>
      <c r="M91" s="22"/>
      <c r="N91" s="22"/>
      <c r="O91" s="22"/>
      <c r="P91" s="22"/>
      <c r="Q91" s="22"/>
      <c r="R91" s="22"/>
      <c r="S91" s="22"/>
      <c r="T91" s="22"/>
      <c r="U91" s="22"/>
      <c r="V91" s="32"/>
      <c r="Y91" s="1"/>
      <c r="Z91" s="1"/>
      <c r="AA91" s="1"/>
      <c r="AB91" s="1"/>
      <c r="AC91" s="1"/>
    </row>
    <row r="92" spans="1:29">
      <c r="A92" s="22"/>
      <c r="B92" s="22"/>
      <c r="C92" s="22"/>
      <c r="D92" s="32"/>
      <c r="E92" s="22"/>
      <c r="F92" s="22"/>
      <c r="G92" s="22"/>
      <c r="H92" s="22"/>
      <c r="I92" s="22"/>
      <c r="J92" s="22"/>
      <c r="K92" s="22"/>
      <c r="L92" s="22"/>
      <c r="M92" s="22"/>
      <c r="N92" s="22"/>
      <c r="O92" s="22"/>
      <c r="P92" s="22"/>
      <c r="Q92" s="22"/>
      <c r="R92" s="22"/>
      <c r="S92" s="22"/>
      <c r="T92" s="22"/>
      <c r="U92" s="22"/>
      <c r="V92" s="32"/>
      <c r="Y92" s="1"/>
      <c r="Z92" s="1"/>
      <c r="AA92" s="1"/>
      <c r="AB92" s="1"/>
      <c r="AC92" s="1"/>
    </row>
    <row r="93" spans="1:29">
      <c r="A93" s="22"/>
      <c r="B93" s="22"/>
      <c r="C93" s="22"/>
      <c r="D93" s="32"/>
      <c r="E93" s="22"/>
      <c r="F93" s="22"/>
      <c r="G93" s="22"/>
      <c r="H93" s="22"/>
      <c r="I93" s="22"/>
      <c r="J93" s="22"/>
      <c r="K93" s="22"/>
      <c r="L93" s="22"/>
      <c r="M93" s="22"/>
      <c r="N93" s="22"/>
      <c r="O93" s="22"/>
      <c r="P93" s="22"/>
      <c r="Q93" s="22"/>
      <c r="R93" s="22"/>
      <c r="S93" s="22"/>
      <c r="T93" s="22"/>
      <c r="U93" s="22"/>
      <c r="V93" s="32"/>
      <c r="Y93" s="1"/>
      <c r="Z93" s="1"/>
      <c r="AA93" s="1"/>
      <c r="AB93" s="1"/>
      <c r="AC93" s="1"/>
    </row>
    <row r="94" spans="1:29">
      <c r="A94" s="22"/>
      <c r="B94" s="22"/>
      <c r="C94" s="22"/>
      <c r="D94" s="32"/>
      <c r="E94" s="22"/>
      <c r="F94" s="22"/>
      <c r="G94" s="22"/>
      <c r="H94" s="22"/>
      <c r="I94" s="22"/>
      <c r="J94" s="22"/>
      <c r="K94" s="22"/>
      <c r="L94" s="22"/>
      <c r="M94" s="22"/>
      <c r="N94" s="22"/>
      <c r="O94" s="22"/>
      <c r="P94" s="22"/>
      <c r="Q94" s="22"/>
      <c r="R94" s="22"/>
      <c r="S94" s="22"/>
      <c r="T94" s="22"/>
      <c r="U94" s="22"/>
      <c r="V94" s="32"/>
      <c r="Y94" s="1"/>
      <c r="Z94" s="1"/>
      <c r="AA94" s="1"/>
      <c r="AB94" s="1"/>
      <c r="AC94" s="1"/>
    </row>
    <row r="95" spans="1:29">
      <c r="A95" s="22"/>
      <c r="B95" s="22"/>
      <c r="C95" s="22"/>
      <c r="D95" s="32"/>
      <c r="E95" s="22"/>
      <c r="F95" s="22"/>
      <c r="G95" s="22"/>
      <c r="H95" s="22"/>
      <c r="I95" s="22"/>
      <c r="J95" s="22"/>
      <c r="K95" s="22"/>
      <c r="L95" s="22"/>
      <c r="M95" s="22"/>
      <c r="N95" s="22"/>
      <c r="O95" s="22"/>
      <c r="P95" s="22"/>
      <c r="Q95" s="22"/>
      <c r="R95" s="22"/>
      <c r="S95" s="22"/>
      <c r="T95" s="22"/>
      <c r="U95" s="22"/>
      <c r="V95" s="32"/>
      <c r="W95" s="1"/>
      <c r="X95" s="1"/>
      <c r="Y95" s="1"/>
      <c r="Z95" s="1"/>
      <c r="AA95" s="1"/>
      <c r="AB95" s="1"/>
      <c r="AC95" s="1"/>
    </row>
    <row r="96" spans="1:29">
      <c r="A96" s="22"/>
      <c r="B96" s="22"/>
      <c r="C96" s="22"/>
      <c r="D96" s="32"/>
      <c r="E96" s="22"/>
      <c r="F96" s="22"/>
      <c r="G96" s="22"/>
      <c r="H96" s="22"/>
      <c r="I96" s="22"/>
      <c r="J96" s="22"/>
      <c r="K96" s="22"/>
      <c r="L96" s="22"/>
      <c r="M96" s="22"/>
      <c r="N96" s="22"/>
      <c r="O96" s="22"/>
      <c r="P96" s="22"/>
      <c r="Q96" s="22"/>
      <c r="R96" s="22"/>
      <c r="S96" s="22"/>
      <c r="T96" s="22"/>
      <c r="U96" s="22"/>
      <c r="V96" s="32"/>
      <c r="W96" s="1"/>
      <c r="X96" s="1"/>
      <c r="Y96" s="1"/>
      <c r="Z96" s="1"/>
      <c r="AA96" s="1"/>
      <c r="AB96" s="1"/>
      <c r="AC96" s="1"/>
    </row>
    <row r="97" spans="1:29">
      <c r="A97" s="22"/>
      <c r="B97" s="22"/>
      <c r="C97" s="22"/>
      <c r="D97" s="32"/>
      <c r="E97" s="22"/>
      <c r="F97" s="22"/>
      <c r="G97" s="22"/>
      <c r="H97" s="22"/>
      <c r="I97" s="22"/>
      <c r="J97" s="22"/>
      <c r="K97" s="22"/>
      <c r="L97" s="22"/>
      <c r="M97" s="22"/>
      <c r="N97" s="22"/>
      <c r="O97" s="22"/>
      <c r="P97" s="22"/>
      <c r="Q97" s="22"/>
      <c r="R97" s="22"/>
      <c r="S97" s="22"/>
      <c r="T97" s="22"/>
      <c r="U97" s="22"/>
      <c r="V97" s="32"/>
      <c r="W97" s="1"/>
      <c r="X97" s="1"/>
      <c r="Y97" s="1"/>
      <c r="Z97" s="1"/>
      <c r="AA97" s="1"/>
      <c r="AB97" s="1"/>
      <c r="AC97" s="1"/>
    </row>
    <row r="98" spans="1:29">
      <c r="A98" s="22"/>
      <c r="B98" s="22"/>
      <c r="C98" s="22"/>
      <c r="D98" s="32"/>
      <c r="E98" s="22"/>
      <c r="F98" s="22"/>
      <c r="G98" s="22"/>
      <c r="H98" s="22"/>
      <c r="I98" s="22"/>
      <c r="J98" s="22"/>
      <c r="K98" s="22"/>
      <c r="L98" s="22"/>
      <c r="M98" s="22"/>
      <c r="N98" s="22"/>
      <c r="O98" s="22"/>
      <c r="P98" s="22"/>
      <c r="Q98" s="22"/>
      <c r="R98" s="22"/>
      <c r="S98" s="22"/>
      <c r="T98" s="22"/>
      <c r="U98" s="22"/>
      <c r="V98" s="32"/>
      <c r="W98" s="1"/>
      <c r="X98" s="1"/>
      <c r="Y98" s="1"/>
      <c r="Z98" s="1"/>
      <c r="AA98" s="1"/>
      <c r="AB98" s="1"/>
      <c r="AC98" s="1"/>
    </row>
    <row r="99" spans="1:29">
      <c r="A99" s="22"/>
      <c r="B99" s="22"/>
      <c r="C99" s="22"/>
      <c r="D99" s="32"/>
      <c r="E99" s="22"/>
      <c r="F99" s="22"/>
      <c r="G99" s="22"/>
      <c r="H99" s="22"/>
      <c r="I99" s="22"/>
      <c r="J99" s="22"/>
      <c r="K99" s="22"/>
      <c r="L99" s="22"/>
      <c r="M99" s="22"/>
      <c r="N99" s="22"/>
      <c r="O99" s="22"/>
      <c r="P99" s="22"/>
      <c r="Q99" s="22"/>
      <c r="R99" s="22"/>
      <c r="S99" s="22"/>
      <c r="T99" s="22"/>
      <c r="U99" s="22"/>
      <c r="V99" s="32"/>
      <c r="W99" s="1"/>
      <c r="X99" s="1"/>
      <c r="Y99" s="1"/>
      <c r="Z99" s="1"/>
      <c r="AA99" s="1"/>
      <c r="AB99" s="1"/>
      <c r="AC99" s="1"/>
    </row>
    <row r="100" spans="1:29">
      <c r="A100" s="22"/>
      <c r="B100" s="22"/>
      <c r="C100" s="22"/>
      <c r="D100" s="32"/>
      <c r="E100" s="22"/>
      <c r="F100" s="22"/>
      <c r="G100" s="22"/>
      <c r="H100" s="22"/>
      <c r="I100" s="22"/>
      <c r="J100" s="22"/>
      <c r="K100" s="22"/>
      <c r="L100" s="22"/>
      <c r="M100" s="22"/>
      <c r="N100" s="22"/>
      <c r="O100" s="22"/>
      <c r="P100" s="22"/>
      <c r="Q100" s="22"/>
      <c r="R100" s="22"/>
      <c r="S100" s="22"/>
      <c r="T100" s="22"/>
      <c r="U100" s="22"/>
      <c r="V100" s="32"/>
      <c r="W100" s="1"/>
      <c r="X100" s="1"/>
      <c r="Y100" s="1"/>
      <c r="Z100" s="1"/>
      <c r="AA100" s="1"/>
      <c r="AB100" s="1"/>
      <c r="AC100" s="1"/>
    </row>
    <row r="101" spans="1:29">
      <c r="A101" s="22"/>
      <c r="B101" s="22"/>
      <c r="C101" s="22"/>
      <c r="D101" s="32"/>
      <c r="E101" s="22"/>
      <c r="F101" s="22"/>
      <c r="G101" s="22"/>
      <c r="H101" s="22"/>
      <c r="I101" s="22"/>
      <c r="J101" s="22"/>
      <c r="K101" s="22"/>
      <c r="L101" s="22"/>
      <c r="M101" s="22"/>
      <c r="N101" s="22"/>
      <c r="O101" s="22"/>
      <c r="P101" s="22"/>
      <c r="Q101" s="22"/>
      <c r="R101" s="22"/>
      <c r="S101" s="22"/>
      <c r="T101" s="22"/>
      <c r="U101" s="22"/>
      <c r="V101" s="32"/>
      <c r="W101" s="1"/>
      <c r="X101" s="1"/>
      <c r="Y101" s="1"/>
      <c r="Z101" s="1"/>
      <c r="AA101" s="1"/>
      <c r="AB101" s="1"/>
      <c r="AC101" s="1"/>
    </row>
    <row r="102" spans="1:29">
      <c r="A102" s="22"/>
      <c r="B102" s="22"/>
      <c r="C102" s="22"/>
      <c r="D102" s="32"/>
      <c r="E102" s="22"/>
      <c r="F102" s="22"/>
      <c r="G102" s="22"/>
      <c r="H102" s="22"/>
      <c r="I102" s="22"/>
      <c r="J102" s="22"/>
      <c r="K102" s="22"/>
      <c r="L102" s="22"/>
      <c r="M102" s="22"/>
      <c r="N102" s="22"/>
      <c r="O102" s="22"/>
      <c r="P102" s="22"/>
      <c r="Q102" s="22"/>
      <c r="R102" s="22"/>
      <c r="S102" s="22"/>
      <c r="T102" s="22"/>
      <c r="U102" s="22"/>
      <c r="V102" s="32"/>
      <c r="W102" s="1"/>
      <c r="X102" s="1"/>
      <c r="Y102" s="1"/>
      <c r="Z102" s="1"/>
      <c r="AA102" s="1"/>
      <c r="AB102" s="1"/>
      <c r="AC102" s="1"/>
    </row>
    <row r="103" spans="1:29">
      <c r="A103" s="22"/>
      <c r="B103" s="22"/>
      <c r="C103" s="22"/>
      <c r="D103" s="32"/>
      <c r="E103" s="22"/>
      <c r="F103" s="22"/>
      <c r="G103" s="22"/>
      <c r="H103" s="22"/>
      <c r="I103" s="22"/>
      <c r="J103" s="22"/>
      <c r="K103" s="22"/>
      <c r="L103" s="22"/>
      <c r="M103" s="22"/>
      <c r="N103" s="22"/>
      <c r="O103" s="22"/>
      <c r="P103" s="22"/>
      <c r="Q103" s="22"/>
      <c r="R103" s="22"/>
      <c r="S103" s="22"/>
      <c r="T103" s="22"/>
      <c r="U103" s="22"/>
      <c r="V103" s="32"/>
      <c r="W103" s="1"/>
      <c r="X103" s="1"/>
      <c r="Y103" s="1"/>
      <c r="Z103" s="1"/>
      <c r="AA103" s="1"/>
      <c r="AB103" s="1"/>
      <c r="AC103" s="1"/>
    </row>
    <row r="104" spans="1:29">
      <c r="A104" s="22"/>
      <c r="B104" s="22"/>
      <c r="C104" s="22"/>
      <c r="D104" s="32"/>
      <c r="E104" s="22"/>
      <c r="F104" s="22"/>
      <c r="G104" s="22"/>
      <c r="H104" s="22"/>
      <c r="I104" s="22"/>
      <c r="J104" s="22"/>
      <c r="K104" s="22"/>
      <c r="L104" s="22"/>
      <c r="M104" s="22"/>
      <c r="N104" s="22"/>
      <c r="O104" s="22"/>
      <c r="P104" s="22"/>
      <c r="Q104" s="22"/>
      <c r="R104" s="22"/>
      <c r="S104" s="22"/>
      <c r="T104" s="22"/>
      <c r="U104" s="22"/>
      <c r="V104" s="32"/>
      <c r="W104" s="1"/>
      <c r="X104" s="1"/>
      <c r="Y104" s="1"/>
      <c r="Z104" s="1"/>
      <c r="AA104" s="1"/>
      <c r="AB104" s="1"/>
      <c r="AC104" s="1"/>
    </row>
    <row r="105" spans="1:29">
      <c r="A105" s="22"/>
      <c r="B105" s="22"/>
      <c r="C105" s="22"/>
      <c r="D105" s="32"/>
      <c r="E105" s="22"/>
      <c r="F105" s="22"/>
      <c r="G105" s="22"/>
      <c r="H105" s="22"/>
      <c r="I105" s="22"/>
      <c r="J105" s="22"/>
      <c r="K105" s="22"/>
      <c r="L105" s="22"/>
      <c r="M105" s="22"/>
      <c r="N105" s="22"/>
      <c r="O105" s="22"/>
      <c r="P105" s="22"/>
      <c r="Q105" s="22"/>
      <c r="R105" s="22"/>
      <c r="S105" s="22"/>
      <c r="T105" s="22"/>
      <c r="U105" s="22"/>
      <c r="V105" s="32"/>
      <c r="W105" s="1"/>
      <c r="X105" s="1"/>
      <c r="Y105" s="1"/>
      <c r="Z105" s="1"/>
      <c r="AA105" s="1"/>
      <c r="AB105" s="1"/>
      <c r="AC105" s="1"/>
    </row>
    <row r="106" spans="1:29">
      <c r="A106" s="22"/>
      <c r="B106" s="22"/>
      <c r="C106" s="22"/>
      <c r="D106" s="32"/>
      <c r="E106" s="22"/>
      <c r="F106" s="22"/>
      <c r="G106" s="22"/>
      <c r="H106" s="22"/>
      <c r="I106" s="22"/>
      <c r="J106" s="22"/>
      <c r="K106" s="22"/>
      <c r="L106" s="22"/>
      <c r="M106" s="22"/>
      <c r="N106" s="22"/>
      <c r="O106" s="22"/>
      <c r="P106" s="22"/>
      <c r="Q106" s="22"/>
      <c r="R106" s="22"/>
      <c r="S106" s="22"/>
      <c r="T106" s="22"/>
      <c r="U106" s="22"/>
      <c r="V106" s="32"/>
      <c r="W106" s="1"/>
      <c r="X106" s="1"/>
      <c r="Y106" s="1"/>
      <c r="Z106" s="1"/>
      <c r="AA106" s="1"/>
      <c r="AB106" s="1"/>
      <c r="AC106" s="1"/>
    </row>
    <row r="107" spans="1:29">
      <c r="A107" s="22"/>
      <c r="B107" s="22"/>
      <c r="C107" s="22"/>
      <c r="D107" s="32"/>
      <c r="E107" s="22"/>
      <c r="F107" s="22"/>
      <c r="G107" s="22"/>
      <c r="H107" s="22"/>
      <c r="I107" s="22"/>
      <c r="J107" s="22"/>
      <c r="K107" s="22"/>
      <c r="L107" s="22"/>
      <c r="M107" s="22"/>
      <c r="N107" s="22"/>
      <c r="O107" s="22"/>
      <c r="P107" s="22"/>
      <c r="Q107" s="22"/>
      <c r="R107" s="22"/>
      <c r="S107" s="22"/>
      <c r="T107" s="22"/>
      <c r="U107" s="22"/>
      <c r="V107" s="32"/>
      <c r="W107" s="1"/>
      <c r="X107" s="1"/>
      <c r="Y107" s="1"/>
      <c r="Z107" s="1"/>
      <c r="AA107" s="1"/>
      <c r="AB107" s="1"/>
      <c r="AC107" s="1"/>
    </row>
    <row r="108" spans="1:29">
      <c r="A108" s="22"/>
      <c r="B108" s="22"/>
      <c r="C108" s="22"/>
      <c r="D108" s="32"/>
      <c r="E108" s="22"/>
      <c r="F108" s="22"/>
      <c r="G108" s="22"/>
      <c r="H108" s="22"/>
      <c r="I108" s="22"/>
      <c r="J108" s="22"/>
      <c r="K108" s="22"/>
      <c r="L108" s="22"/>
      <c r="M108" s="22"/>
      <c r="N108" s="22"/>
      <c r="O108" s="22"/>
      <c r="P108" s="22"/>
      <c r="Q108" s="22"/>
      <c r="R108" s="22"/>
      <c r="S108" s="22"/>
      <c r="T108" s="22"/>
      <c r="U108" s="22"/>
      <c r="V108" s="32"/>
      <c r="W108" s="1"/>
      <c r="X108" s="1"/>
      <c r="Y108" s="1"/>
      <c r="Z108" s="1"/>
      <c r="AA108" s="1"/>
      <c r="AB108" s="1"/>
      <c r="AC108" s="1"/>
    </row>
    <row r="109" spans="1:29">
      <c r="A109" s="22"/>
      <c r="B109" s="22"/>
      <c r="C109" s="22"/>
      <c r="D109" s="32"/>
      <c r="E109" s="22"/>
      <c r="F109" s="22"/>
      <c r="G109" s="22"/>
      <c r="H109" s="22"/>
      <c r="I109" s="22"/>
      <c r="J109" s="22"/>
      <c r="K109" s="22"/>
      <c r="L109" s="22"/>
      <c r="M109" s="22"/>
      <c r="N109" s="22"/>
      <c r="O109" s="22"/>
      <c r="P109" s="22"/>
      <c r="Q109" s="22"/>
      <c r="R109" s="22"/>
      <c r="S109" s="22"/>
      <c r="T109" s="22"/>
      <c r="U109" s="22"/>
      <c r="V109" s="32"/>
      <c r="W109" s="1"/>
      <c r="X109" s="1"/>
      <c r="Y109" s="1"/>
      <c r="Z109" s="1"/>
      <c r="AA109" s="1"/>
      <c r="AB109" s="1"/>
      <c r="AC109" s="1"/>
    </row>
    <row r="110" spans="1:29">
      <c r="A110" s="22"/>
      <c r="B110" s="22"/>
      <c r="C110" s="22"/>
      <c r="D110" s="32"/>
      <c r="E110" s="22"/>
      <c r="F110" s="22"/>
      <c r="G110" s="22"/>
      <c r="H110" s="22"/>
      <c r="I110" s="22"/>
      <c r="J110" s="22"/>
      <c r="K110" s="22"/>
      <c r="L110" s="22"/>
      <c r="M110" s="22"/>
      <c r="N110" s="22"/>
      <c r="O110" s="22"/>
      <c r="P110" s="22"/>
      <c r="Q110" s="22"/>
      <c r="R110" s="22"/>
      <c r="S110" s="22"/>
      <c r="T110" s="22"/>
      <c r="U110" s="22"/>
      <c r="V110" s="32"/>
      <c r="W110" s="1"/>
      <c r="X110" s="1"/>
      <c r="Y110" s="1"/>
      <c r="Z110" s="1"/>
      <c r="AA110" s="1"/>
      <c r="AB110" s="1"/>
      <c r="AC110" s="1"/>
    </row>
    <row r="111" spans="1:29">
      <c r="A111" s="22"/>
      <c r="B111" s="22"/>
      <c r="C111" s="22"/>
      <c r="D111" s="32"/>
      <c r="E111" s="22"/>
      <c r="F111" s="22"/>
      <c r="G111" s="22"/>
      <c r="H111" s="22"/>
      <c r="I111" s="22"/>
      <c r="J111" s="22"/>
      <c r="K111" s="22"/>
      <c r="L111" s="22"/>
      <c r="M111" s="22"/>
      <c r="N111" s="22"/>
      <c r="O111" s="22"/>
      <c r="P111" s="22"/>
      <c r="Q111" s="22"/>
      <c r="R111" s="22"/>
      <c r="S111" s="22"/>
      <c r="T111" s="22"/>
      <c r="U111" s="22"/>
      <c r="V111" s="32"/>
      <c r="W111" s="1"/>
      <c r="X111" s="1"/>
      <c r="Y111" s="1"/>
      <c r="Z111" s="1"/>
      <c r="AA111" s="1"/>
      <c r="AB111" s="1"/>
      <c r="AC111" s="1"/>
    </row>
    <row r="112" spans="1:29">
      <c r="A112" s="22"/>
      <c r="B112" s="22"/>
      <c r="C112" s="22"/>
      <c r="D112" s="32"/>
      <c r="E112" s="22"/>
      <c r="F112" s="22"/>
      <c r="G112" s="22"/>
      <c r="H112" s="22"/>
      <c r="I112" s="22"/>
      <c r="J112" s="22"/>
      <c r="K112" s="22"/>
      <c r="L112" s="22"/>
      <c r="M112" s="22"/>
      <c r="N112" s="22"/>
      <c r="O112" s="22"/>
      <c r="P112" s="22"/>
      <c r="Q112" s="22"/>
      <c r="R112" s="22"/>
      <c r="S112" s="22"/>
      <c r="T112" s="22"/>
      <c r="U112" s="22"/>
      <c r="V112" s="32"/>
      <c r="W112" s="1"/>
      <c r="X112" s="1"/>
      <c r="Y112" s="1"/>
      <c r="Z112" s="1"/>
      <c r="AA112" s="1"/>
      <c r="AB112" s="1"/>
      <c r="AC112" s="1"/>
    </row>
    <row r="113" spans="1:29">
      <c r="A113" s="22"/>
      <c r="B113" s="22"/>
      <c r="C113" s="22"/>
      <c r="D113" s="32"/>
      <c r="E113" s="22"/>
      <c r="F113" s="22"/>
      <c r="G113" s="22"/>
      <c r="H113" s="22"/>
      <c r="I113" s="22"/>
      <c r="J113" s="22"/>
      <c r="K113" s="22"/>
      <c r="L113" s="22"/>
      <c r="M113" s="22"/>
      <c r="N113" s="22"/>
      <c r="O113" s="22"/>
      <c r="P113" s="22"/>
      <c r="Q113" s="22"/>
      <c r="R113" s="22"/>
      <c r="S113" s="22"/>
      <c r="T113" s="22"/>
      <c r="U113" s="22"/>
      <c r="V113" s="32"/>
      <c r="W113" s="1"/>
      <c r="X113" s="1"/>
      <c r="Y113" s="1"/>
      <c r="Z113" s="1"/>
      <c r="AA113" s="1"/>
      <c r="AB113" s="1"/>
      <c r="AC113" s="1"/>
    </row>
    <row r="114" spans="1:29">
      <c r="A114" s="22"/>
      <c r="B114" s="22"/>
      <c r="C114" s="22"/>
      <c r="D114" s="32"/>
      <c r="E114" s="22"/>
      <c r="F114" s="22"/>
      <c r="G114" s="22"/>
      <c r="H114" s="22"/>
      <c r="I114" s="22"/>
      <c r="J114" s="22"/>
      <c r="K114" s="22"/>
      <c r="L114" s="22"/>
      <c r="M114" s="22"/>
      <c r="N114" s="22"/>
      <c r="O114" s="22"/>
      <c r="P114" s="22"/>
      <c r="Q114" s="22"/>
      <c r="R114" s="22"/>
      <c r="S114" s="22"/>
      <c r="T114" s="22"/>
      <c r="U114" s="22"/>
      <c r="V114" s="32"/>
      <c r="W114" s="1"/>
      <c r="X114" s="1"/>
      <c r="Y114" s="1"/>
      <c r="Z114" s="1"/>
      <c r="AA114" s="1"/>
      <c r="AB114" s="1"/>
      <c r="AC114" s="1"/>
    </row>
    <row r="115" spans="1:29">
      <c r="A115" s="22"/>
      <c r="B115" s="22"/>
      <c r="C115" s="22"/>
      <c r="D115" s="32"/>
      <c r="E115" s="22"/>
      <c r="F115" s="22"/>
      <c r="G115" s="22"/>
      <c r="H115" s="22"/>
      <c r="I115" s="22"/>
      <c r="J115" s="22"/>
      <c r="K115" s="22"/>
      <c r="L115" s="22"/>
      <c r="M115" s="22"/>
      <c r="N115" s="22"/>
      <c r="O115" s="22"/>
      <c r="P115" s="22"/>
      <c r="Q115" s="22"/>
      <c r="R115" s="22"/>
      <c r="S115" s="22"/>
      <c r="T115" s="22"/>
      <c r="U115" s="22"/>
      <c r="V115" s="32"/>
      <c r="W115" s="1"/>
      <c r="X115" s="1"/>
      <c r="Y115" s="1"/>
      <c r="Z115" s="1"/>
      <c r="AA115" s="1"/>
      <c r="AB115" s="1"/>
      <c r="AC115" s="1"/>
    </row>
    <row r="116" spans="1:29">
      <c r="A116" s="22"/>
      <c r="B116" s="22"/>
      <c r="C116" s="22"/>
      <c r="D116" s="32"/>
      <c r="E116" s="22"/>
      <c r="F116" s="22"/>
      <c r="G116" s="22"/>
      <c r="H116" s="22"/>
      <c r="I116" s="22"/>
      <c r="J116" s="22"/>
      <c r="K116" s="22"/>
      <c r="L116" s="22"/>
      <c r="M116" s="22"/>
      <c r="N116" s="22"/>
      <c r="O116" s="22"/>
      <c r="P116" s="22"/>
      <c r="Q116" s="22"/>
      <c r="R116" s="22"/>
      <c r="S116" s="22"/>
      <c r="T116" s="22"/>
      <c r="U116" s="22"/>
      <c r="V116" s="32"/>
      <c r="W116" s="1"/>
      <c r="X116" s="1"/>
      <c r="Y116" s="1"/>
      <c r="Z116" s="1"/>
      <c r="AA116" s="1"/>
      <c r="AB116" s="1"/>
      <c r="AC116" s="1"/>
    </row>
    <row r="117" spans="1:29">
      <c r="A117" s="22"/>
      <c r="B117" s="22"/>
      <c r="C117" s="22"/>
      <c r="D117" s="32"/>
      <c r="E117" s="22"/>
      <c r="F117" s="22"/>
      <c r="G117" s="22"/>
      <c r="H117" s="22"/>
      <c r="I117" s="22"/>
      <c r="J117" s="22"/>
      <c r="K117" s="22"/>
      <c r="L117" s="22"/>
      <c r="M117" s="22"/>
      <c r="N117" s="22"/>
      <c r="O117" s="22"/>
      <c r="P117" s="22"/>
      <c r="Q117" s="22"/>
      <c r="R117" s="22"/>
      <c r="S117" s="22"/>
      <c r="T117" s="22"/>
      <c r="U117" s="22"/>
      <c r="V117" s="32"/>
      <c r="W117" s="1"/>
      <c r="X117" s="1"/>
      <c r="Y117" s="1"/>
      <c r="Z117" s="1"/>
      <c r="AA117" s="1"/>
      <c r="AB117" s="1"/>
      <c r="AC117" s="1"/>
    </row>
    <row r="118" spans="1:29">
      <c r="A118" s="22"/>
      <c r="B118" s="22"/>
      <c r="C118" s="22"/>
      <c r="D118" s="32"/>
      <c r="E118" s="22"/>
      <c r="F118" s="22"/>
      <c r="G118" s="22"/>
      <c r="H118" s="22"/>
      <c r="I118" s="22"/>
      <c r="J118" s="22"/>
      <c r="K118" s="22"/>
      <c r="L118" s="22"/>
      <c r="M118" s="22"/>
      <c r="N118" s="22"/>
      <c r="O118" s="22"/>
      <c r="P118" s="22"/>
      <c r="Q118" s="22"/>
      <c r="R118" s="22"/>
      <c r="S118" s="22"/>
      <c r="T118" s="22"/>
      <c r="U118" s="22"/>
      <c r="V118" s="32"/>
      <c r="W118" s="1"/>
      <c r="X118" s="1"/>
      <c r="Y118" s="1"/>
      <c r="Z118" s="1"/>
      <c r="AA118" s="1"/>
      <c r="AB118" s="1"/>
      <c r="AC118" s="1"/>
    </row>
    <row r="119" spans="1:29">
      <c r="A119" s="22"/>
      <c r="B119" s="22"/>
      <c r="C119" s="22"/>
      <c r="D119" s="32"/>
      <c r="E119" s="22"/>
      <c r="F119" s="22"/>
      <c r="G119" s="22"/>
      <c r="H119" s="22"/>
      <c r="I119" s="22"/>
      <c r="J119" s="22"/>
      <c r="K119" s="22"/>
      <c r="L119" s="22"/>
      <c r="M119" s="22"/>
      <c r="N119" s="22"/>
      <c r="O119" s="22"/>
      <c r="P119" s="22"/>
      <c r="Q119" s="22"/>
      <c r="R119" s="22"/>
      <c r="S119" s="22"/>
      <c r="T119" s="22"/>
      <c r="U119" s="22"/>
      <c r="V119" s="32"/>
      <c r="W119" s="1"/>
      <c r="X119" s="1"/>
    </row>
  </sheetData>
  <sheetProtection password="C3DF" sheet="1" objects="1" scenarios="1"/>
  <mergeCells count="69">
    <mergeCell ref="A1:X1"/>
    <mergeCell ref="A2:B2"/>
    <mergeCell ref="A3:W3"/>
    <mergeCell ref="A5:W5"/>
    <mergeCell ref="A6:W6"/>
    <mergeCell ref="C4:N4"/>
    <mergeCell ref="A4:B4"/>
    <mergeCell ref="A7:D7"/>
    <mergeCell ref="E7:N7"/>
    <mergeCell ref="A11:B11"/>
    <mergeCell ref="G11:V11"/>
    <mergeCell ref="A8:B8"/>
    <mergeCell ref="A9:B9"/>
    <mergeCell ref="D9:H9"/>
    <mergeCell ref="A10:B10"/>
    <mergeCell ref="C10:N10"/>
    <mergeCell ref="C8:O8"/>
    <mergeCell ref="A15:B15"/>
    <mergeCell ref="A70:A81"/>
    <mergeCell ref="B84:E84"/>
    <mergeCell ref="I84:V84"/>
    <mergeCell ref="Q14:R14"/>
    <mergeCell ref="Q15:R15"/>
    <mergeCell ref="A16:X16"/>
    <mergeCell ref="A17:S17"/>
    <mergeCell ref="E14:F14"/>
    <mergeCell ref="E15:F15"/>
    <mergeCell ref="A52:A69"/>
    <mergeCell ref="A19:A36"/>
    <mergeCell ref="A37:A48"/>
    <mergeCell ref="A49:B49"/>
    <mergeCell ref="A50:X50"/>
    <mergeCell ref="A51:S51"/>
    <mergeCell ref="G15:H15"/>
    <mergeCell ref="M15:N15"/>
    <mergeCell ref="M12:N12"/>
    <mergeCell ref="M13:N13"/>
    <mergeCell ref="M14:N14"/>
    <mergeCell ref="I12:J12"/>
    <mergeCell ref="I15:J15"/>
    <mergeCell ref="K13:L13"/>
    <mergeCell ref="K14:L14"/>
    <mergeCell ref="K15:L15"/>
    <mergeCell ref="I13:J13"/>
    <mergeCell ref="I14:J14"/>
    <mergeCell ref="G12:H12"/>
    <mergeCell ref="I85:V85"/>
    <mergeCell ref="C12:D12"/>
    <mergeCell ref="C13:D13"/>
    <mergeCell ref="C14:D14"/>
    <mergeCell ref="C15:D15"/>
    <mergeCell ref="E12:F12"/>
    <mergeCell ref="Q13:R13"/>
    <mergeCell ref="S15:T15"/>
    <mergeCell ref="O12:P12"/>
    <mergeCell ref="O13:P13"/>
    <mergeCell ref="O14:P14"/>
    <mergeCell ref="O15:P15"/>
    <mergeCell ref="Q12:R12"/>
    <mergeCell ref="K12:L12"/>
    <mergeCell ref="G13:H13"/>
    <mergeCell ref="G14:H14"/>
    <mergeCell ref="S12:T12"/>
    <mergeCell ref="S13:T13"/>
    <mergeCell ref="S14:T14"/>
    <mergeCell ref="A14:B14"/>
    <mergeCell ref="E13:F13"/>
    <mergeCell ref="A12:B12"/>
    <mergeCell ref="A13:B13"/>
  </mergeCells>
  <pageMargins left="0.23622047244094491" right="0.39370078740157483" top="0.94488188976377963" bottom="0.39370078740157483" header="0.15748031496062992" footer="0"/>
  <pageSetup paperSize="5" scale="50" orientation="portrait" r:id="rId1"/>
  <headerFooter alignWithMargins="0">
    <oddHeader>&amp;L&amp;G
&amp;"Script MT Bold,Normal"&amp;12Municipio de Ibagué
Secretaría de Educación
Dirección de Calidad</oddHeader>
  </headerFooter>
  <drawing r:id="rId2"/>
  <legacyDrawingHF r:id="rId3"/>
</worksheet>
</file>

<file path=xl/worksheets/sheet3.xml><?xml version="1.0" encoding="utf-8"?>
<worksheet xmlns="http://schemas.openxmlformats.org/spreadsheetml/2006/main" xmlns:r="http://schemas.openxmlformats.org/officeDocument/2006/relationships">
  <sheetPr codeName="Hoja3">
    <tabColor rgb="FF00B0F0"/>
  </sheetPr>
  <dimension ref="A1:AC119"/>
  <sheetViews>
    <sheetView showWhiteSpace="0" view="pageBreakPreview" topLeftCell="A4" zoomScale="85" zoomScaleNormal="85" zoomScaleSheetLayoutView="85" workbookViewId="0">
      <selection activeCell="M13" sqref="M13:N13"/>
    </sheetView>
  </sheetViews>
  <sheetFormatPr baseColWidth="10" defaultRowHeight="12.75"/>
  <cols>
    <col min="1" max="1" width="4.28515625" style="1" customWidth="1"/>
    <col min="2" max="2" width="35.42578125" style="1" customWidth="1"/>
    <col min="3" max="3" width="8.42578125" style="2" hidden="1" customWidth="1"/>
    <col min="4" max="4" width="8.42578125" style="33" customWidth="1"/>
    <col min="5" max="5" width="7.5703125" style="2" hidden="1" customWidth="1"/>
    <col min="6" max="6" width="8.28515625" style="2" customWidth="1"/>
    <col min="7" max="7" width="8" style="2" hidden="1" customWidth="1"/>
    <col min="8" max="8" width="8.28515625" style="2" customWidth="1"/>
    <col min="9" max="9" width="7.140625" style="2" hidden="1" customWidth="1"/>
    <col min="10" max="10" width="8.5703125" style="2" customWidth="1"/>
    <col min="11" max="11" width="7.140625" style="3" hidden="1" customWidth="1"/>
    <col min="12" max="12" width="8.42578125" style="3" customWidth="1"/>
    <col min="13" max="13" width="7.42578125" style="3" hidden="1" customWidth="1"/>
    <col min="14" max="14" width="8.85546875" style="3" customWidth="1"/>
    <col min="15" max="15" width="8" style="3" hidden="1" customWidth="1"/>
    <col min="16" max="16" width="8.28515625" style="3" customWidth="1"/>
    <col min="17" max="17" width="6.28515625" style="3" hidden="1" customWidth="1"/>
    <col min="18" max="18" width="8.140625" style="3" customWidth="1"/>
    <col min="19" max="19" width="6.28515625" style="3" hidden="1" customWidth="1"/>
    <col min="20" max="20" width="8.140625" style="3" customWidth="1"/>
    <col min="21" max="21" width="10.85546875" style="2" customWidth="1"/>
    <col min="22" max="22" width="11.7109375" style="33" customWidth="1"/>
    <col min="23" max="23" width="11.85546875" style="2" customWidth="1"/>
    <col min="24" max="24" width="11.5703125" style="2" customWidth="1"/>
    <col min="25" max="25" width="5.7109375" style="2" customWidth="1"/>
    <col min="26" max="26" width="2.28515625" style="2" customWidth="1"/>
    <col min="27" max="29" width="5.7109375" style="2" customWidth="1"/>
    <col min="30" max="35" width="5.7109375" style="1" customWidth="1"/>
    <col min="36" max="16384" width="11.42578125" style="1"/>
  </cols>
  <sheetData>
    <row r="1" spans="1:29" ht="18" customHeight="1">
      <c r="A1" s="351" t="s">
        <v>18</v>
      </c>
      <c r="B1" s="352"/>
      <c r="C1" s="352"/>
      <c r="D1" s="352"/>
      <c r="E1" s="352"/>
      <c r="F1" s="352"/>
      <c r="G1" s="352"/>
      <c r="H1" s="352"/>
      <c r="I1" s="352"/>
      <c r="J1" s="352"/>
      <c r="K1" s="352"/>
      <c r="L1" s="352"/>
      <c r="M1" s="352"/>
      <c r="N1" s="352"/>
      <c r="O1" s="352"/>
      <c r="P1" s="352"/>
      <c r="Q1" s="352"/>
      <c r="R1" s="352"/>
      <c r="S1" s="352"/>
      <c r="T1" s="352"/>
      <c r="U1" s="352"/>
      <c r="V1" s="352"/>
      <c r="W1" s="352"/>
      <c r="X1" s="353"/>
    </row>
    <row r="2" spans="1:29" ht="9.75" customHeight="1">
      <c r="A2" s="337"/>
      <c r="B2" s="354"/>
      <c r="C2" s="108"/>
      <c r="D2" s="109"/>
      <c r="E2" s="108"/>
      <c r="F2" s="108"/>
      <c r="G2" s="108"/>
      <c r="H2" s="108"/>
      <c r="I2" s="108"/>
      <c r="J2" s="108"/>
      <c r="K2" s="108"/>
      <c r="L2" s="108"/>
      <c r="M2" s="108"/>
      <c r="N2" s="108"/>
      <c r="O2" s="108"/>
      <c r="P2" s="108"/>
      <c r="Q2" s="108"/>
      <c r="R2" s="108"/>
      <c r="S2" s="108"/>
      <c r="T2" s="108"/>
      <c r="U2" s="108"/>
      <c r="V2" s="109"/>
      <c r="W2" s="108"/>
      <c r="X2" s="110"/>
    </row>
    <row r="3" spans="1:29" s="18" customFormat="1" ht="17.25" customHeight="1">
      <c r="A3" s="347" t="s">
        <v>19</v>
      </c>
      <c r="B3" s="348"/>
      <c r="C3" s="348"/>
      <c r="D3" s="348"/>
      <c r="E3" s="348"/>
      <c r="F3" s="348"/>
      <c r="G3" s="348"/>
      <c r="H3" s="348"/>
      <c r="I3" s="348"/>
      <c r="J3" s="348"/>
      <c r="K3" s="348"/>
      <c r="L3" s="348"/>
      <c r="M3" s="348"/>
      <c r="N3" s="348"/>
      <c r="O3" s="348"/>
      <c r="P3" s="348"/>
      <c r="Q3" s="348"/>
      <c r="R3" s="348"/>
      <c r="S3" s="348"/>
      <c r="T3" s="348"/>
      <c r="U3" s="348"/>
      <c r="V3" s="348"/>
      <c r="W3" s="348"/>
      <c r="X3" s="111"/>
      <c r="Y3" s="19"/>
      <c r="Z3" s="19"/>
      <c r="AA3" s="19"/>
      <c r="AB3" s="19"/>
      <c r="AC3" s="19"/>
    </row>
    <row r="4" spans="1:29" s="18" customFormat="1" ht="17.25" customHeight="1">
      <c r="A4" s="347" t="s">
        <v>30</v>
      </c>
      <c r="B4" s="348"/>
      <c r="C4" s="112"/>
      <c r="D4" s="112"/>
      <c r="E4" s="112"/>
      <c r="F4" s="112"/>
      <c r="G4" s="112"/>
      <c r="H4" s="112"/>
      <c r="I4" s="112"/>
      <c r="J4" s="112"/>
      <c r="K4" s="112"/>
      <c r="L4" s="112"/>
      <c r="M4" s="112"/>
      <c r="N4" s="112"/>
      <c r="O4" s="112"/>
      <c r="P4" s="112"/>
      <c r="Q4" s="112"/>
      <c r="R4" s="112"/>
      <c r="S4" s="112"/>
      <c r="T4" s="112"/>
      <c r="U4" s="112"/>
      <c r="V4" s="112"/>
      <c r="W4" s="112"/>
      <c r="X4" s="111"/>
      <c r="Y4" s="19"/>
      <c r="Z4" s="19"/>
      <c r="AA4" s="19"/>
      <c r="AB4" s="19"/>
      <c r="AC4" s="19"/>
    </row>
    <row r="5" spans="1:29" s="18" customFormat="1" ht="17.25" customHeight="1">
      <c r="A5" s="347" t="s">
        <v>17</v>
      </c>
      <c r="B5" s="348"/>
      <c r="C5" s="348"/>
      <c r="D5" s="348"/>
      <c r="E5" s="348"/>
      <c r="F5" s="348"/>
      <c r="G5" s="348"/>
      <c r="H5" s="348"/>
      <c r="I5" s="348"/>
      <c r="J5" s="348"/>
      <c r="K5" s="348"/>
      <c r="L5" s="348"/>
      <c r="M5" s="348"/>
      <c r="N5" s="348"/>
      <c r="O5" s="348"/>
      <c r="P5" s="348"/>
      <c r="Q5" s="348"/>
      <c r="R5" s="348"/>
      <c r="S5" s="348"/>
      <c r="T5" s="348"/>
      <c r="U5" s="348"/>
      <c r="V5" s="348"/>
      <c r="W5" s="348"/>
      <c r="X5" s="111"/>
      <c r="Y5" s="19"/>
      <c r="Z5" s="19"/>
      <c r="AA5" s="19"/>
      <c r="AB5" s="19"/>
      <c r="AC5" s="19"/>
    </row>
    <row r="6" spans="1:29" s="18" customFormat="1" ht="17.25" customHeight="1">
      <c r="A6" s="347" t="s">
        <v>16</v>
      </c>
      <c r="B6" s="348"/>
      <c r="C6" s="348"/>
      <c r="D6" s="348"/>
      <c r="E6" s="348"/>
      <c r="F6" s="348"/>
      <c r="G6" s="348"/>
      <c r="H6" s="348"/>
      <c r="I6" s="348"/>
      <c r="J6" s="348"/>
      <c r="K6" s="348"/>
      <c r="L6" s="348"/>
      <c r="M6" s="348"/>
      <c r="N6" s="348"/>
      <c r="O6" s="348"/>
      <c r="P6" s="348"/>
      <c r="Q6" s="348"/>
      <c r="R6" s="348"/>
      <c r="S6" s="348"/>
      <c r="T6" s="348"/>
      <c r="U6" s="348"/>
      <c r="V6" s="348"/>
      <c r="W6" s="348"/>
      <c r="X6" s="111"/>
      <c r="Y6" s="19"/>
      <c r="Z6" s="19"/>
      <c r="AA6" s="19"/>
      <c r="AB6" s="19"/>
      <c r="AC6" s="19"/>
    </row>
    <row r="7" spans="1:29" s="18" customFormat="1" ht="17.25" customHeight="1">
      <c r="A7" s="347" t="s">
        <v>20</v>
      </c>
      <c r="B7" s="348"/>
      <c r="C7" s="348"/>
      <c r="D7" s="348"/>
      <c r="E7" s="348"/>
      <c r="F7" s="348"/>
      <c r="G7" s="348"/>
      <c r="H7" s="348"/>
      <c r="I7" s="348"/>
      <c r="J7" s="348"/>
      <c r="K7" s="348"/>
      <c r="L7" s="348"/>
      <c r="M7" s="348"/>
      <c r="N7" s="348"/>
      <c r="O7" s="348"/>
      <c r="P7" s="348"/>
      <c r="Q7" s="348"/>
      <c r="R7" s="348"/>
      <c r="S7" s="348"/>
      <c r="T7" s="348"/>
      <c r="U7" s="348"/>
      <c r="V7" s="348"/>
      <c r="W7" s="348"/>
      <c r="X7" s="111"/>
      <c r="Y7" s="19"/>
      <c r="Z7" s="19"/>
      <c r="AA7" s="19"/>
      <c r="AB7" s="19"/>
      <c r="AC7" s="19"/>
    </row>
    <row r="8" spans="1:29" s="18" customFormat="1" ht="17.25" customHeight="1">
      <c r="A8" s="347" t="s">
        <v>21</v>
      </c>
      <c r="B8" s="348"/>
      <c r="C8" s="348"/>
      <c r="D8" s="348"/>
      <c r="E8" s="348"/>
      <c r="F8" s="348"/>
      <c r="G8" s="348"/>
      <c r="H8" s="348"/>
      <c r="I8" s="348"/>
      <c r="J8" s="348"/>
      <c r="K8" s="348"/>
      <c r="L8" s="348"/>
      <c r="M8" s="348"/>
      <c r="N8" s="348"/>
      <c r="O8" s="348"/>
      <c r="P8" s="348"/>
      <c r="Q8" s="348"/>
      <c r="R8" s="348"/>
      <c r="S8" s="348"/>
      <c r="T8" s="348"/>
      <c r="U8" s="348"/>
      <c r="V8" s="348"/>
      <c r="W8" s="348"/>
      <c r="X8" s="111"/>
      <c r="Y8" s="19"/>
      <c r="Z8" s="19"/>
      <c r="AA8" s="19"/>
      <c r="AB8" s="19"/>
      <c r="AC8" s="19"/>
    </row>
    <row r="9" spans="1:29" s="18" customFormat="1" ht="17.25" customHeight="1">
      <c r="A9" s="347" t="s">
        <v>22</v>
      </c>
      <c r="B9" s="348"/>
      <c r="C9" s="348"/>
      <c r="D9" s="348"/>
      <c r="E9" s="348"/>
      <c r="F9" s="348"/>
      <c r="G9" s="348"/>
      <c r="H9" s="348"/>
      <c r="I9" s="348"/>
      <c r="J9" s="348"/>
      <c r="K9" s="348"/>
      <c r="L9" s="348"/>
      <c r="M9" s="348"/>
      <c r="N9" s="348"/>
      <c r="O9" s="348"/>
      <c r="P9" s="348"/>
      <c r="Q9" s="348"/>
      <c r="R9" s="348"/>
      <c r="S9" s="348"/>
      <c r="T9" s="348"/>
      <c r="U9" s="348"/>
      <c r="V9" s="348"/>
      <c r="W9" s="348"/>
      <c r="X9" s="111"/>
      <c r="Y9" s="19"/>
      <c r="Z9" s="19"/>
      <c r="AA9" s="19"/>
      <c r="AB9" s="19"/>
      <c r="AC9" s="19"/>
    </row>
    <row r="10" spans="1:29" s="18" customFormat="1" ht="17.25" customHeight="1">
      <c r="A10" s="347" t="s">
        <v>23</v>
      </c>
      <c r="B10" s="348"/>
      <c r="C10" s="348"/>
      <c r="D10" s="348"/>
      <c r="E10" s="348"/>
      <c r="F10" s="348"/>
      <c r="G10" s="348"/>
      <c r="H10" s="348"/>
      <c r="I10" s="348"/>
      <c r="J10" s="348"/>
      <c r="K10" s="348"/>
      <c r="L10" s="348"/>
      <c r="M10" s="348"/>
      <c r="N10" s="348"/>
      <c r="O10" s="348"/>
      <c r="P10" s="348"/>
      <c r="Q10" s="348"/>
      <c r="R10" s="348"/>
      <c r="S10" s="348"/>
      <c r="T10" s="348"/>
      <c r="U10" s="348"/>
      <c r="V10" s="348"/>
      <c r="W10" s="348"/>
      <c r="X10" s="111"/>
      <c r="Y10" s="19"/>
      <c r="Z10" s="19"/>
      <c r="AA10" s="19"/>
      <c r="AB10" s="19"/>
      <c r="AC10" s="19"/>
    </row>
    <row r="11" spans="1:29" s="18" customFormat="1" ht="6" customHeight="1" thickBot="1">
      <c r="A11" s="349"/>
      <c r="B11" s="350"/>
      <c r="C11" s="113"/>
      <c r="D11" s="114"/>
      <c r="E11" s="113"/>
      <c r="F11" s="113"/>
      <c r="G11" s="350"/>
      <c r="H11" s="350"/>
      <c r="I11" s="350"/>
      <c r="J11" s="350"/>
      <c r="K11" s="350"/>
      <c r="L11" s="350"/>
      <c r="M11" s="350"/>
      <c r="N11" s="350"/>
      <c r="O11" s="350"/>
      <c r="P11" s="350"/>
      <c r="Q11" s="350"/>
      <c r="R11" s="350"/>
      <c r="S11" s="350"/>
      <c r="T11" s="350"/>
      <c r="U11" s="350"/>
      <c r="V11" s="350"/>
      <c r="W11" s="115"/>
      <c r="X11" s="111"/>
      <c r="Y11" s="19"/>
      <c r="Z11" s="19"/>
      <c r="AA11" s="19"/>
      <c r="AB11" s="19"/>
      <c r="AC11" s="19"/>
    </row>
    <row r="12" spans="1:29" s="18" customFormat="1" ht="24" customHeight="1" thickBot="1">
      <c r="A12" s="345" t="s">
        <v>15</v>
      </c>
      <c r="B12" s="346"/>
      <c r="C12" s="340" t="e">
        <f t="shared" ref="C12:S12" si="0">+C15/C14</f>
        <v>#DIV/0!</v>
      </c>
      <c r="D12" s="341"/>
      <c r="E12" s="340" t="e">
        <f t="shared" si="0"/>
        <v>#DIV/0!</v>
      </c>
      <c r="F12" s="341"/>
      <c r="G12" s="340" t="e">
        <f t="shared" si="0"/>
        <v>#DIV/0!</v>
      </c>
      <c r="H12" s="341"/>
      <c r="I12" s="340" t="e">
        <f t="shared" si="0"/>
        <v>#DIV/0!</v>
      </c>
      <c r="J12" s="341"/>
      <c r="K12" s="340" t="e">
        <f t="shared" si="0"/>
        <v>#DIV/0!</v>
      </c>
      <c r="L12" s="341"/>
      <c r="M12" s="340" t="e">
        <f t="shared" si="0"/>
        <v>#DIV/0!</v>
      </c>
      <c r="N12" s="341"/>
      <c r="O12" s="340" t="e">
        <f t="shared" si="0"/>
        <v>#DIV/0!</v>
      </c>
      <c r="P12" s="341"/>
      <c r="Q12" s="340" t="e">
        <f t="shared" si="0"/>
        <v>#DIV/0!</v>
      </c>
      <c r="R12" s="342"/>
      <c r="S12" s="343" t="e">
        <f t="shared" si="0"/>
        <v>#DIV/0!</v>
      </c>
      <c r="T12" s="344"/>
      <c r="U12" s="115"/>
      <c r="V12" s="116"/>
      <c r="W12" s="115"/>
      <c r="X12" s="111"/>
      <c r="Y12" s="19"/>
      <c r="Z12" s="19"/>
      <c r="AA12" s="19"/>
      <c r="AB12" s="19"/>
      <c r="AC12" s="19"/>
    </row>
    <row r="13" spans="1:29" ht="32.25" customHeight="1" thickBot="1">
      <c r="A13" s="337"/>
      <c r="B13" s="338"/>
      <c r="C13" s="339" t="s">
        <v>14</v>
      </c>
      <c r="D13" s="334"/>
      <c r="E13" s="333" t="s">
        <v>13</v>
      </c>
      <c r="F13" s="334"/>
      <c r="G13" s="333" t="s">
        <v>12</v>
      </c>
      <c r="H13" s="334"/>
      <c r="I13" s="333" t="s">
        <v>11</v>
      </c>
      <c r="J13" s="334"/>
      <c r="K13" s="333" t="s">
        <v>10</v>
      </c>
      <c r="L13" s="334"/>
      <c r="M13" s="333" t="s">
        <v>9</v>
      </c>
      <c r="N13" s="334"/>
      <c r="O13" s="333" t="s">
        <v>8</v>
      </c>
      <c r="P13" s="334"/>
      <c r="Q13" s="333" t="s">
        <v>7</v>
      </c>
      <c r="R13" s="334"/>
      <c r="S13" s="335" t="s">
        <v>6</v>
      </c>
      <c r="T13" s="336"/>
      <c r="U13" s="117" t="s">
        <v>5</v>
      </c>
      <c r="V13" s="118"/>
      <c r="W13" s="119"/>
      <c r="X13" s="120"/>
    </row>
    <row r="14" spans="1:29" ht="16.5" customHeight="1" thickBot="1">
      <c r="A14" s="331" t="s">
        <v>4</v>
      </c>
      <c r="B14" s="332"/>
      <c r="C14" s="320">
        <f>+'H2 APROB Y REPR POR AREAS CON %'!C14:D14</f>
        <v>0</v>
      </c>
      <c r="D14" s="321"/>
      <c r="E14" s="320">
        <f>+'H2 APROB Y REPR POR AREAS CON %'!E14:F14</f>
        <v>0</v>
      </c>
      <c r="F14" s="321"/>
      <c r="G14" s="320">
        <f>+'H2 APROB Y REPR POR AREAS CON %'!G14:H14</f>
        <v>0</v>
      </c>
      <c r="H14" s="321"/>
      <c r="I14" s="320">
        <f>+'H2 APROB Y REPR POR AREAS CON %'!I14:J14</f>
        <v>0</v>
      </c>
      <c r="J14" s="321"/>
      <c r="K14" s="320">
        <f>+'H2 APROB Y REPR POR AREAS CON %'!K14:L14</f>
        <v>0</v>
      </c>
      <c r="L14" s="321"/>
      <c r="M14" s="320">
        <f>+'H2 APROB Y REPR POR AREAS CON %'!M14:N14</f>
        <v>0</v>
      </c>
      <c r="N14" s="321"/>
      <c r="O14" s="320">
        <f>+'H2 APROB Y REPR POR AREAS CON %'!O14:P14</f>
        <v>0</v>
      </c>
      <c r="P14" s="321"/>
      <c r="Q14" s="320">
        <f>+'H2 APROB Y REPR POR AREAS CON %'!Q14:R14</f>
        <v>0</v>
      </c>
      <c r="R14" s="321"/>
      <c r="S14" s="320">
        <f>+'H2 APROB Y REPR POR AREAS CON %'!S14:T14</f>
        <v>0</v>
      </c>
      <c r="T14" s="321"/>
      <c r="U14" s="50">
        <f>SUM(C14:S14)</f>
        <v>0</v>
      </c>
      <c r="V14" s="121"/>
      <c r="W14" s="122"/>
      <c r="X14" s="123"/>
    </row>
    <row r="15" spans="1:29" ht="16.5" customHeight="1" thickBot="1">
      <c r="A15" s="329" t="s">
        <v>3</v>
      </c>
      <c r="B15" s="330"/>
      <c r="C15" s="320">
        <f>+'H2 APROB Y REPR POR AREAS CON %'!C15:D15</f>
        <v>0</v>
      </c>
      <c r="D15" s="321"/>
      <c r="E15" s="320">
        <f>+'H2 APROB Y REPR POR AREAS CON %'!E15:F15</f>
        <v>0</v>
      </c>
      <c r="F15" s="321"/>
      <c r="G15" s="320">
        <f>+'H2 APROB Y REPR POR AREAS CON %'!G15:H15</f>
        <v>0</v>
      </c>
      <c r="H15" s="321"/>
      <c r="I15" s="320">
        <f>+'H2 APROB Y REPR POR AREAS CON %'!I15:J15</f>
        <v>0</v>
      </c>
      <c r="J15" s="321"/>
      <c r="K15" s="320">
        <f>+'H2 APROB Y REPR POR AREAS CON %'!K15:L15</f>
        <v>0</v>
      </c>
      <c r="L15" s="321"/>
      <c r="M15" s="320">
        <f>+'H2 APROB Y REPR POR AREAS CON %'!M15:N15</f>
        <v>0</v>
      </c>
      <c r="N15" s="321"/>
      <c r="O15" s="320">
        <f>+'H2 APROB Y REPR POR AREAS CON %'!O15:P15</f>
        <v>0</v>
      </c>
      <c r="P15" s="321"/>
      <c r="Q15" s="320">
        <f>+'H2 APROB Y REPR POR AREAS CON %'!Q15:R15</f>
        <v>0</v>
      </c>
      <c r="R15" s="321"/>
      <c r="S15" s="320">
        <f>+'H2 APROB Y REPR POR AREAS CON %'!S15:T15</f>
        <v>0</v>
      </c>
      <c r="T15" s="321"/>
      <c r="U15" s="50">
        <f>SUM(C15:S15)</f>
        <v>0</v>
      </c>
      <c r="V15" s="124"/>
      <c r="W15" s="125"/>
      <c r="X15" s="126"/>
    </row>
    <row r="16" spans="1:29" s="2" customFormat="1" ht="6" customHeight="1" thickBot="1">
      <c r="A16" s="322"/>
      <c r="B16" s="323"/>
      <c r="C16" s="323"/>
      <c r="D16" s="323"/>
      <c r="E16" s="323"/>
      <c r="F16" s="323"/>
      <c r="G16" s="323"/>
      <c r="H16" s="323"/>
      <c r="I16" s="323"/>
      <c r="J16" s="323"/>
      <c r="K16" s="323"/>
      <c r="L16" s="323"/>
      <c r="M16" s="323"/>
      <c r="N16" s="323"/>
      <c r="O16" s="323"/>
      <c r="P16" s="323"/>
      <c r="Q16" s="323"/>
      <c r="R16" s="323"/>
      <c r="S16" s="323"/>
      <c r="T16" s="324"/>
      <c r="U16" s="324"/>
      <c r="V16" s="324"/>
      <c r="W16" s="324"/>
      <c r="X16" s="325"/>
    </row>
    <row r="17" spans="1:29" s="2" customFormat="1" ht="27" customHeight="1" thickBot="1">
      <c r="A17" s="326" t="s">
        <v>24</v>
      </c>
      <c r="B17" s="327"/>
      <c r="C17" s="328"/>
      <c r="D17" s="328"/>
      <c r="E17" s="328"/>
      <c r="F17" s="328"/>
      <c r="G17" s="328"/>
      <c r="H17" s="328"/>
      <c r="I17" s="328"/>
      <c r="J17" s="328"/>
      <c r="K17" s="328"/>
      <c r="L17" s="328"/>
      <c r="M17" s="328"/>
      <c r="N17" s="328"/>
      <c r="O17" s="328"/>
      <c r="P17" s="328"/>
      <c r="Q17" s="328"/>
      <c r="R17" s="328"/>
      <c r="S17" s="328"/>
      <c r="T17" s="127"/>
      <c r="U17" s="128" t="s">
        <v>31</v>
      </c>
      <c r="V17" s="129" t="s">
        <v>32</v>
      </c>
      <c r="W17" s="129" t="s">
        <v>34</v>
      </c>
      <c r="X17" s="130"/>
    </row>
    <row r="18" spans="1:29" s="2" customFormat="1" ht="38.25" customHeight="1">
      <c r="A18" s="131"/>
      <c r="B18" s="132" t="s">
        <v>36</v>
      </c>
      <c r="C18" s="133" t="s">
        <v>37</v>
      </c>
      <c r="D18" s="134" t="s">
        <v>45</v>
      </c>
      <c r="E18" s="133" t="s">
        <v>37</v>
      </c>
      <c r="F18" s="134" t="s">
        <v>46</v>
      </c>
      <c r="G18" s="133" t="s">
        <v>37</v>
      </c>
      <c r="H18" s="134" t="s">
        <v>47</v>
      </c>
      <c r="I18" s="133" t="s">
        <v>37</v>
      </c>
      <c r="J18" s="134" t="s">
        <v>48</v>
      </c>
      <c r="K18" s="133" t="s">
        <v>37</v>
      </c>
      <c r="L18" s="134" t="s">
        <v>49</v>
      </c>
      <c r="M18" s="133" t="s">
        <v>37</v>
      </c>
      <c r="N18" s="134" t="s">
        <v>50</v>
      </c>
      <c r="O18" s="133" t="s">
        <v>37</v>
      </c>
      <c r="P18" s="134" t="s">
        <v>51</v>
      </c>
      <c r="Q18" s="133" t="s">
        <v>37</v>
      </c>
      <c r="R18" s="134" t="s">
        <v>38</v>
      </c>
      <c r="S18" s="133" t="s">
        <v>37</v>
      </c>
      <c r="T18" s="134" t="s">
        <v>38</v>
      </c>
      <c r="U18" s="133"/>
      <c r="V18" s="134"/>
      <c r="W18" s="135"/>
      <c r="X18" s="136"/>
    </row>
    <row r="19" spans="1:29" ht="15.2" customHeight="1">
      <c r="A19" s="308" t="s">
        <v>39</v>
      </c>
      <c r="B19" s="137">
        <f>+'H2 APROB Y REPR POR AREAS CON %'!B19</f>
        <v>0</v>
      </c>
      <c r="C19" s="138">
        <v>180</v>
      </c>
      <c r="D19" s="139" t="e">
        <f>+'H2 APROB Y REPR POR AREAS CON %'!D19</f>
        <v>#DIV/0!</v>
      </c>
      <c r="E19" s="139">
        <f>+'H2 APROB Y REPR POR AREAS CON %'!E19</f>
        <v>0</v>
      </c>
      <c r="F19" s="139" t="e">
        <f>+'H2 APROB Y REPR POR AREAS CON %'!F19</f>
        <v>#DIV/0!</v>
      </c>
      <c r="G19" s="139">
        <f>+'H2 APROB Y REPR POR AREAS CON %'!G19</f>
        <v>0</v>
      </c>
      <c r="H19" s="139" t="e">
        <f>+'H2 APROB Y REPR POR AREAS CON %'!H19</f>
        <v>#DIV/0!</v>
      </c>
      <c r="I19" s="139">
        <f>+'H2 APROB Y REPR POR AREAS CON %'!I19</f>
        <v>0</v>
      </c>
      <c r="J19" s="139" t="e">
        <f>+'H2 APROB Y REPR POR AREAS CON %'!J19</f>
        <v>#DIV/0!</v>
      </c>
      <c r="K19" s="139">
        <f>+'H2 APROB Y REPR POR AREAS CON %'!K19</f>
        <v>0</v>
      </c>
      <c r="L19" s="139" t="e">
        <f>+'H2 APROB Y REPR POR AREAS CON %'!L19</f>
        <v>#DIV/0!</v>
      </c>
      <c r="M19" s="139">
        <f>+'H2 APROB Y REPR POR AREAS CON %'!M19</f>
        <v>0</v>
      </c>
      <c r="N19" s="139" t="e">
        <f>+'H2 APROB Y REPR POR AREAS CON %'!N19</f>
        <v>#DIV/0!</v>
      </c>
      <c r="O19" s="139">
        <f>+'H2 APROB Y REPR POR AREAS CON %'!O19</f>
        <v>0</v>
      </c>
      <c r="P19" s="139" t="e">
        <f>+'H2 APROB Y REPR POR AREAS CON %'!P19</f>
        <v>#DIV/0!</v>
      </c>
      <c r="Q19" s="139">
        <f>+'H2 APROB Y REPR POR AREAS CON %'!Q19</f>
        <v>0</v>
      </c>
      <c r="R19" s="139" t="e">
        <f>+'H2 APROB Y REPR POR AREAS CON %'!R19</f>
        <v>#DIV/0!</v>
      </c>
      <c r="S19" s="139">
        <f>+'H2 APROB Y REPR POR AREAS CON %'!S19</f>
        <v>0</v>
      </c>
      <c r="T19" s="139" t="e">
        <f>+'H2 APROB Y REPR POR AREAS CON %'!T19</f>
        <v>#DIV/0!</v>
      </c>
      <c r="U19" s="140">
        <f>+'H2 APROB Y REPR POR AREAS CON %'!U19</f>
        <v>0</v>
      </c>
      <c r="V19" s="141" t="e">
        <f>+'H2 APROB Y REPR POR AREAS CON %'!V19</f>
        <v>#DIV/0!</v>
      </c>
      <c r="W19" s="122" t="e">
        <f>FREQUENCY(V19,V20:V48)</f>
        <v>#N/A</v>
      </c>
      <c r="X19" s="123"/>
      <c r="Y19" s="1"/>
      <c r="Z19" s="1"/>
      <c r="AA19" s="1"/>
      <c r="AB19" s="1"/>
      <c r="AC19" s="1"/>
    </row>
    <row r="20" spans="1:29" ht="15.2" customHeight="1">
      <c r="A20" s="309"/>
      <c r="B20" s="137">
        <f>+'H2 APROB Y REPR POR AREAS CON %'!B20</f>
        <v>0</v>
      </c>
      <c r="C20" s="138">
        <v>160</v>
      </c>
      <c r="D20" s="139" t="e">
        <f>+'H2 APROB Y REPR POR AREAS CON %'!D20</f>
        <v>#DIV/0!</v>
      </c>
      <c r="E20" s="138"/>
      <c r="F20" s="139" t="e">
        <f>+'H2 APROB Y REPR POR AREAS CON %'!F20</f>
        <v>#DIV/0!</v>
      </c>
      <c r="G20" s="138"/>
      <c r="H20" s="139" t="e">
        <f>+'H2 APROB Y REPR POR AREAS CON %'!H20</f>
        <v>#DIV/0!</v>
      </c>
      <c r="I20" s="138"/>
      <c r="J20" s="139" t="e">
        <f>+'H2 APROB Y REPR POR AREAS CON %'!J20</f>
        <v>#DIV/0!</v>
      </c>
      <c r="K20" s="138"/>
      <c r="L20" s="139" t="e">
        <f>+'H2 APROB Y REPR POR AREAS CON %'!L20</f>
        <v>#DIV/0!</v>
      </c>
      <c r="M20" s="138"/>
      <c r="N20" s="139" t="e">
        <f>+'H2 APROB Y REPR POR AREAS CON %'!N20</f>
        <v>#DIV/0!</v>
      </c>
      <c r="O20" s="138"/>
      <c r="P20" s="139" t="e">
        <f>+'H2 APROB Y REPR POR AREAS CON %'!P20</f>
        <v>#DIV/0!</v>
      </c>
      <c r="Q20" s="138"/>
      <c r="R20" s="139" t="e">
        <f>+'H2 APROB Y REPR POR AREAS CON %'!R20</f>
        <v>#DIV/0!</v>
      </c>
      <c r="S20" s="138"/>
      <c r="T20" s="139" t="e">
        <f>+'H2 APROB Y REPR POR AREAS CON %'!T20</f>
        <v>#DIV/0!</v>
      </c>
      <c r="U20" s="140">
        <f>+'H2 APROB Y REPR POR AREAS CON %'!U20</f>
        <v>0</v>
      </c>
      <c r="V20" s="141" t="e">
        <f>+'H2 APROB Y REPR POR AREAS CON %'!V20</f>
        <v>#DIV/0!</v>
      </c>
      <c r="W20" s="122"/>
      <c r="X20" s="123"/>
      <c r="Y20" s="1"/>
      <c r="Z20" s="1"/>
      <c r="AA20" s="1"/>
      <c r="AB20" s="1"/>
      <c r="AC20" s="1"/>
    </row>
    <row r="21" spans="1:29" ht="15.2" customHeight="1">
      <c r="A21" s="309"/>
      <c r="B21" s="137">
        <f>+'H2 APROB Y REPR POR AREAS CON %'!B21</f>
        <v>0</v>
      </c>
      <c r="C21" s="138">
        <v>170</v>
      </c>
      <c r="D21" s="139" t="e">
        <f>+'H2 APROB Y REPR POR AREAS CON %'!D21</f>
        <v>#DIV/0!</v>
      </c>
      <c r="E21" s="138"/>
      <c r="F21" s="139" t="e">
        <f>+'H2 APROB Y REPR POR AREAS CON %'!F21</f>
        <v>#DIV/0!</v>
      </c>
      <c r="G21" s="138"/>
      <c r="H21" s="139" t="e">
        <f>+'H2 APROB Y REPR POR AREAS CON %'!H21</f>
        <v>#DIV/0!</v>
      </c>
      <c r="I21" s="138"/>
      <c r="J21" s="139" t="e">
        <f>+'H2 APROB Y REPR POR AREAS CON %'!J21</f>
        <v>#DIV/0!</v>
      </c>
      <c r="K21" s="138"/>
      <c r="L21" s="139" t="e">
        <f>+'H2 APROB Y REPR POR AREAS CON %'!L21</f>
        <v>#DIV/0!</v>
      </c>
      <c r="M21" s="138"/>
      <c r="N21" s="139" t="e">
        <f>+'H2 APROB Y REPR POR AREAS CON %'!N21</f>
        <v>#DIV/0!</v>
      </c>
      <c r="O21" s="138"/>
      <c r="P21" s="139" t="e">
        <f>+'H2 APROB Y REPR POR AREAS CON %'!P21</f>
        <v>#DIV/0!</v>
      </c>
      <c r="Q21" s="138"/>
      <c r="R21" s="139" t="e">
        <f>+'H2 APROB Y REPR POR AREAS CON %'!R21</f>
        <v>#DIV/0!</v>
      </c>
      <c r="S21" s="138"/>
      <c r="T21" s="139" t="e">
        <f>+'H2 APROB Y REPR POR AREAS CON %'!T21</f>
        <v>#DIV/0!</v>
      </c>
      <c r="U21" s="140">
        <f>+'H2 APROB Y REPR POR AREAS CON %'!U21</f>
        <v>0</v>
      </c>
      <c r="V21" s="141" t="e">
        <f>+'H2 APROB Y REPR POR AREAS CON %'!V21</f>
        <v>#DIV/0!</v>
      </c>
      <c r="W21" s="122"/>
      <c r="X21" s="123"/>
      <c r="Y21" s="1"/>
      <c r="Z21" s="1"/>
      <c r="AA21" s="1"/>
      <c r="AB21" s="1"/>
      <c r="AC21" s="1"/>
    </row>
    <row r="22" spans="1:29" ht="15.2" customHeight="1">
      <c r="A22" s="309"/>
      <c r="B22" s="137">
        <f>+'H2 APROB Y REPR POR AREAS CON %'!B22</f>
        <v>0</v>
      </c>
      <c r="C22" s="138"/>
      <c r="D22" s="139" t="e">
        <f>+'H2 APROB Y REPR POR AREAS CON %'!D22</f>
        <v>#DIV/0!</v>
      </c>
      <c r="E22" s="138"/>
      <c r="F22" s="139" t="e">
        <f>+'H2 APROB Y REPR POR AREAS CON %'!F22</f>
        <v>#DIV/0!</v>
      </c>
      <c r="G22" s="138"/>
      <c r="H22" s="139" t="e">
        <f>+'H2 APROB Y REPR POR AREAS CON %'!H22</f>
        <v>#DIV/0!</v>
      </c>
      <c r="I22" s="138"/>
      <c r="J22" s="139" t="e">
        <f>+'H2 APROB Y REPR POR AREAS CON %'!J22</f>
        <v>#DIV/0!</v>
      </c>
      <c r="K22" s="138"/>
      <c r="L22" s="139" t="e">
        <f>+'H2 APROB Y REPR POR AREAS CON %'!L22</f>
        <v>#DIV/0!</v>
      </c>
      <c r="M22" s="138"/>
      <c r="N22" s="139" t="e">
        <f>+'H2 APROB Y REPR POR AREAS CON %'!N22</f>
        <v>#DIV/0!</v>
      </c>
      <c r="O22" s="138"/>
      <c r="P22" s="139" t="e">
        <f>+'H2 APROB Y REPR POR AREAS CON %'!P22</f>
        <v>#DIV/0!</v>
      </c>
      <c r="Q22" s="138"/>
      <c r="R22" s="139" t="e">
        <f>+'H2 APROB Y REPR POR AREAS CON %'!R22</f>
        <v>#DIV/0!</v>
      </c>
      <c r="S22" s="138"/>
      <c r="T22" s="139" t="e">
        <f>+'H2 APROB Y REPR POR AREAS CON %'!T22</f>
        <v>#DIV/0!</v>
      </c>
      <c r="U22" s="140">
        <f>+'H2 APROB Y REPR POR AREAS CON %'!U22</f>
        <v>0</v>
      </c>
      <c r="V22" s="141" t="e">
        <f>+'H2 APROB Y REPR POR AREAS CON %'!V22</f>
        <v>#DIV/0!</v>
      </c>
      <c r="W22" s="122"/>
      <c r="X22" s="123"/>
      <c r="Y22" s="1"/>
      <c r="Z22" s="1"/>
      <c r="AA22" s="1"/>
      <c r="AB22" s="1"/>
      <c r="AC22" s="1"/>
    </row>
    <row r="23" spans="1:29" ht="15.2" customHeight="1">
      <c r="A23" s="309"/>
      <c r="B23" s="137">
        <f>+'H2 APROB Y REPR POR AREAS CON %'!B23</f>
        <v>0</v>
      </c>
      <c r="C23" s="138">
        <v>190</v>
      </c>
      <c r="D23" s="139" t="e">
        <f>+'H2 APROB Y REPR POR AREAS CON %'!D23</f>
        <v>#DIV/0!</v>
      </c>
      <c r="E23" s="138"/>
      <c r="F23" s="139" t="e">
        <f>+'H2 APROB Y REPR POR AREAS CON %'!F23</f>
        <v>#DIV/0!</v>
      </c>
      <c r="G23" s="138"/>
      <c r="H23" s="139" t="e">
        <f>+'H2 APROB Y REPR POR AREAS CON %'!H23</f>
        <v>#DIV/0!</v>
      </c>
      <c r="I23" s="138"/>
      <c r="J23" s="139" t="e">
        <f>+'H2 APROB Y REPR POR AREAS CON %'!J23</f>
        <v>#DIV/0!</v>
      </c>
      <c r="K23" s="138"/>
      <c r="L23" s="139" t="e">
        <f>+'H2 APROB Y REPR POR AREAS CON %'!L23</f>
        <v>#DIV/0!</v>
      </c>
      <c r="M23" s="138"/>
      <c r="N23" s="139" t="e">
        <f>+'H2 APROB Y REPR POR AREAS CON %'!N23</f>
        <v>#DIV/0!</v>
      </c>
      <c r="O23" s="138"/>
      <c r="P23" s="139" t="e">
        <f>+'H2 APROB Y REPR POR AREAS CON %'!P23</f>
        <v>#DIV/0!</v>
      </c>
      <c r="Q23" s="138"/>
      <c r="R23" s="139" t="e">
        <f>+'H2 APROB Y REPR POR AREAS CON %'!R23</f>
        <v>#DIV/0!</v>
      </c>
      <c r="S23" s="138"/>
      <c r="T23" s="139" t="e">
        <f>+'H2 APROB Y REPR POR AREAS CON %'!T23</f>
        <v>#DIV/0!</v>
      </c>
      <c r="U23" s="140">
        <f>+'H2 APROB Y REPR POR AREAS CON %'!U23</f>
        <v>0</v>
      </c>
      <c r="V23" s="141" t="e">
        <f>+'H2 APROB Y REPR POR AREAS CON %'!V23</f>
        <v>#DIV/0!</v>
      </c>
      <c r="W23" s="122"/>
      <c r="X23" s="123"/>
      <c r="Y23" s="1"/>
      <c r="Z23" s="1"/>
      <c r="AA23" s="1"/>
      <c r="AB23" s="1"/>
      <c r="AC23" s="1"/>
    </row>
    <row r="24" spans="1:29" ht="15.2" customHeight="1">
      <c r="A24" s="309"/>
      <c r="B24" s="137">
        <f>+'H2 APROB Y REPR POR AREAS CON %'!B24</f>
        <v>0</v>
      </c>
      <c r="C24" s="138"/>
      <c r="D24" s="139" t="e">
        <f>+'H2 APROB Y REPR POR AREAS CON %'!D24</f>
        <v>#DIV/0!</v>
      </c>
      <c r="E24" s="138"/>
      <c r="F24" s="139" t="e">
        <f>+'H2 APROB Y REPR POR AREAS CON %'!F24</f>
        <v>#DIV/0!</v>
      </c>
      <c r="G24" s="138"/>
      <c r="H24" s="139" t="e">
        <f>+'H2 APROB Y REPR POR AREAS CON %'!H24</f>
        <v>#DIV/0!</v>
      </c>
      <c r="I24" s="138"/>
      <c r="J24" s="139" t="e">
        <f>+'H2 APROB Y REPR POR AREAS CON %'!J24</f>
        <v>#DIV/0!</v>
      </c>
      <c r="K24" s="138"/>
      <c r="L24" s="139" t="e">
        <f>+'H2 APROB Y REPR POR AREAS CON %'!L24</f>
        <v>#DIV/0!</v>
      </c>
      <c r="M24" s="138"/>
      <c r="N24" s="139" t="e">
        <f>+'H2 APROB Y REPR POR AREAS CON %'!N24</f>
        <v>#DIV/0!</v>
      </c>
      <c r="O24" s="138"/>
      <c r="P24" s="139" t="e">
        <f>+'H2 APROB Y REPR POR AREAS CON %'!P24</f>
        <v>#DIV/0!</v>
      </c>
      <c r="Q24" s="138"/>
      <c r="R24" s="139" t="e">
        <f>+'H2 APROB Y REPR POR AREAS CON %'!R24</f>
        <v>#DIV/0!</v>
      </c>
      <c r="S24" s="138"/>
      <c r="T24" s="139" t="e">
        <f>+'H2 APROB Y REPR POR AREAS CON %'!T24</f>
        <v>#DIV/0!</v>
      </c>
      <c r="U24" s="140">
        <f>+'H2 APROB Y REPR POR AREAS CON %'!U24</f>
        <v>0</v>
      </c>
      <c r="V24" s="141" t="e">
        <f>+'H2 APROB Y REPR POR AREAS CON %'!V24</f>
        <v>#DIV/0!</v>
      </c>
      <c r="W24" s="122"/>
      <c r="X24" s="123"/>
      <c r="Y24" s="1"/>
      <c r="Z24" s="1"/>
      <c r="AA24" s="1"/>
      <c r="AB24" s="1"/>
      <c r="AC24" s="1"/>
    </row>
    <row r="25" spans="1:29" ht="15.2" customHeight="1">
      <c r="A25" s="309"/>
      <c r="B25" s="137">
        <f>+'H2 APROB Y REPR POR AREAS CON %'!B25</f>
        <v>0</v>
      </c>
      <c r="C25" s="138"/>
      <c r="D25" s="139" t="e">
        <f>+'H2 APROB Y REPR POR AREAS CON %'!D25</f>
        <v>#DIV/0!</v>
      </c>
      <c r="E25" s="138"/>
      <c r="F25" s="139" t="e">
        <f>+'H2 APROB Y REPR POR AREAS CON %'!F25</f>
        <v>#DIV/0!</v>
      </c>
      <c r="G25" s="138"/>
      <c r="H25" s="139" t="e">
        <f>+'H2 APROB Y REPR POR AREAS CON %'!H25</f>
        <v>#DIV/0!</v>
      </c>
      <c r="I25" s="138"/>
      <c r="J25" s="139" t="e">
        <f>+'H2 APROB Y REPR POR AREAS CON %'!J25</f>
        <v>#DIV/0!</v>
      </c>
      <c r="K25" s="138"/>
      <c r="L25" s="139" t="e">
        <f>+'H2 APROB Y REPR POR AREAS CON %'!L25</f>
        <v>#DIV/0!</v>
      </c>
      <c r="M25" s="138"/>
      <c r="N25" s="139" t="e">
        <f>+'H2 APROB Y REPR POR AREAS CON %'!N25</f>
        <v>#DIV/0!</v>
      </c>
      <c r="O25" s="138"/>
      <c r="P25" s="139" t="e">
        <f>+'H2 APROB Y REPR POR AREAS CON %'!P25</f>
        <v>#DIV/0!</v>
      </c>
      <c r="Q25" s="138"/>
      <c r="R25" s="139" t="e">
        <f>+'H2 APROB Y REPR POR AREAS CON %'!R25</f>
        <v>#DIV/0!</v>
      </c>
      <c r="S25" s="138"/>
      <c r="T25" s="139" t="e">
        <f>+'H2 APROB Y REPR POR AREAS CON %'!T25</f>
        <v>#DIV/0!</v>
      </c>
      <c r="U25" s="140">
        <f>+'H2 APROB Y REPR POR AREAS CON %'!U25</f>
        <v>0</v>
      </c>
      <c r="V25" s="141" t="e">
        <f>+'H2 APROB Y REPR POR AREAS CON %'!V25</f>
        <v>#DIV/0!</v>
      </c>
      <c r="W25" s="122"/>
      <c r="X25" s="123"/>
      <c r="Y25" s="1"/>
      <c r="Z25" s="1"/>
      <c r="AA25" s="1"/>
      <c r="AB25" s="1"/>
      <c r="AC25" s="1"/>
    </row>
    <row r="26" spans="1:29" ht="15.2" customHeight="1">
      <c r="A26" s="309"/>
      <c r="B26" s="137">
        <f>+'H2 APROB Y REPR POR AREAS CON %'!B26</f>
        <v>0</v>
      </c>
      <c r="C26" s="138">
        <v>180</v>
      </c>
      <c r="D26" s="139" t="e">
        <f>+'H2 APROB Y REPR POR AREAS CON %'!D26</f>
        <v>#DIV/0!</v>
      </c>
      <c r="E26" s="138"/>
      <c r="F26" s="139" t="e">
        <f>+'H2 APROB Y REPR POR AREAS CON %'!F26</f>
        <v>#DIV/0!</v>
      </c>
      <c r="G26" s="138"/>
      <c r="H26" s="139" t="e">
        <f>+'H2 APROB Y REPR POR AREAS CON %'!H26</f>
        <v>#DIV/0!</v>
      </c>
      <c r="I26" s="138"/>
      <c r="J26" s="139" t="e">
        <f>+'H2 APROB Y REPR POR AREAS CON %'!J26</f>
        <v>#DIV/0!</v>
      </c>
      <c r="K26" s="138"/>
      <c r="L26" s="139" t="e">
        <f>+'H2 APROB Y REPR POR AREAS CON %'!L26</f>
        <v>#DIV/0!</v>
      </c>
      <c r="M26" s="138"/>
      <c r="N26" s="139" t="e">
        <f>+'H2 APROB Y REPR POR AREAS CON %'!N26</f>
        <v>#DIV/0!</v>
      </c>
      <c r="O26" s="138"/>
      <c r="P26" s="139" t="e">
        <f>+'H2 APROB Y REPR POR AREAS CON %'!P26</f>
        <v>#DIV/0!</v>
      </c>
      <c r="Q26" s="138"/>
      <c r="R26" s="139" t="e">
        <f>+'H2 APROB Y REPR POR AREAS CON %'!R26</f>
        <v>#DIV/0!</v>
      </c>
      <c r="S26" s="138"/>
      <c r="T26" s="139" t="e">
        <f>+'H2 APROB Y REPR POR AREAS CON %'!T26</f>
        <v>#DIV/0!</v>
      </c>
      <c r="U26" s="140">
        <f>+'H2 APROB Y REPR POR AREAS CON %'!U26</f>
        <v>0</v>
      </c>
      <c r="V26" s="141" t="e">
        <f>+'H2 APROB Y REPR POR AREAS CON %'!V26</f>
        <v>#DIV/0!</v>
      </c>
      <c r="W26" s="122"/>
      <c r="X26" s="123"/>
      <c r="Y26" s="1"/>
      <c r="Z26" s="1"/>
      <c r="AA26" s="1"/>
      <c r="AB26" s="1"/>
      <c r="AC26" s="1"/>
    </row>
    <row r="27" spans="1:29" ht="15.2" customHeight="1">
      <c r="A27" s="309"/>
      <c r="B27" s="137">
        <f>+'H2 APROB Y REPR POR AREAS CON %'!B27</f>
        <v>0</v>
      </c>
      <c r="C27" s="138">
        <v>170</v>
      </c>
      <c r="D27" s="139" t="e">
        <f>+'H2 APROB Y REPR POR AREAS CON %'!D27</f>
        <v>#DIV/0!</v>
      </c>
      <c r="E27" s="138"/>
      <c r="F27" s="139" t="e">
        <f>+'H2 APROB Y REPR POR AREAS CON %'!F27</f>
        <v>#DIV/0!</v>
      </c>
      <c r="G27" s="138"/>
      <c r="H27" s="139" t="e">
        <f>+'H2 APROB Y REPR POR AREAS CON %'!H27</f>
        <v>#DIV/0!</v>
      </c>
      <c r="I27" s="138"/>
      <c r="J27" s="139" t="e">
        <f>+'H2 APROB Y REPR POR AREAS CON %'!J27</f>
        <v>#DIV/0!</v>
      </c>
      <c r="K27" s="138"/>
      <c r="L27" s="139" t="e">
        <f>+'H2 APROB Y REPR POR AREAS CON %'!L27</f>
        <v>#DIV/0!</v>
      </c>
      <c r="M27" s="138"/>
      <c r="N27" s="139" t="e">
        <f>+'H2 APROB Y REPR POR AREAS CON %'!N27</f>
        <v>#DIV/0!</v>
      </c>
      <c r="O27" s="138"/>
      <c r="P27" s="139" t="e">
        <f>+'H2 APROB Y REPR POR AREAS CON %'!P27</f>
        <v>#DIV/0!</v>
      </c>
      <c r="Q27" s="138"/>
      <c r="R27" s="139" t="e">
        <f>+'H2 APROB Y REPR POR AREAS CON %'!R27</f>
        <v>#DIV/0!</v>
      </c>
      <c r="S27" s="138"/>
      <c r="T27" s="139" t="e">
        <f>+'H2 APROB Y REPR POR AREAS CON %'!T27</f>
        <v>#DIV/0!</v>
      </c>
      <c r="U27" s="140">
        <f>+'H2 APROB Y REPR POR AREAS CON %'!U27</f>
        <v>0</v>
      </c>
      <c r="V27" s="141" t="e">
        <f>+'H2 APROB Y REPR POR AREAS CON %'!V27</f>
        <v>#DIV/0!</v>
      </c>
      <c r="W27" s="122"/>
      <c r="X27" s="123"/>
      <c r="Y27" s="1"/>
      <c r="Z27" s="1"/>
      <c r="AA27" s="1"/>
      <c r="AB27" s="1"/>
      <c r="AC27" s="1"/>
    </row>
    <row r="28" spans="1:29" ht="15.2" customHeight="1">
      <c r="A28" s="309"/>
      <c r="B28" s="137">
        <f>+'H2 APROB Y REPR POR AREAS CON %'!B28</f>
        <v>0</v>
      </c>
      <c r="C28" s="138">
        <v>160</v>
      </c>
      <c r="D28" s="139" t="e">
        <f>+'H2 APROB Y REPR POR AREAS CON %'!D28</f>
        <v>#DIV/0!</v>
      </c>
      <c r="E28" s="138"/>
      <c r="F28" s="139" t="e">
        <f>+'H2 APROB Y REPR POR AREAS CON %'!F28</f>
        <v>#DIV/0!</v>
      </c>
      <c r="G28" s="138"/>
      <c r="H28" s="139" t="e">
        <f>+'H2 APROB Y REPR POR AREAS CON %'!H28</f>
        <v>#DIV/0!</v>
      </c>
      <c r="I28" s="138"/>
      <c r="J28" s="139" t="e">
        <f>+'H2 APROB Y REPR POR AREAS CON %'!J28</f>
        <v>#DIV/0!</v>
      </c>
      <c r="K28" s="138"/>
      <c r="L28" s="139" t="e">
        <f>+'H2 APROB Y REPR POR AREAS CON %'!L28</f>
        <v>#DIV/0!</v>
      </c>
      <c r="M28" s="138"/>
      <c r="N28" s="139" t="e">
        <f>+'H2 APROB Y REPR POR AREAS CON %'!N28</f>
        <v>#DIV/0!</v>
      </c>
      <c r="O28" s="138"/>
      <c r="P28" s="139" t="e">
        <f>+'H2 APROB Y REPR POR AREAS CON %'!P28</f>
        <v>#DIV/0!</v>
      </c>
      <c r="Q28" s="138"/>
      <c r="R28" s="139" t="e">
        <f>+'H2 APROB Y REPR POR AREAS CON %'!R28</f>
        <v>#DIV/0!</v>
      </c>
      <c r="S28" s="138"/>
      <c r="T28" s="139" t="e">
        <f>+'H2 APROB Y REPR POR AREAS CON %'!T28</f>
        <v>#DIV/0!</v>
      </c>
      <c r="U28" s="140">
        <f>+'H2 APROB Y REPR POR AREAS CON %'!U28</f>
        <v>0</v>
      </c>
      <c r="V28" s="141" t="e">
        <f>+'H2 APROB Y REPR POR AREAS CON %'!V28</f>
        <v>#DIV/0!</v>
      </c>
      <c r="W28" s="122"/>
      <c r="X28" s="123"/>
      <c r="Y28" s="1"/>
      <c r="Z28" s="1"/>
      <c r="AA28" s="1"/>
      <c r="AB28" s="1"/>
      <c r="AC28" s="1"/>
    </row>
    <row r="29" spans="1:29" ht="15.2" customHeight="1">
      <c r="A29" s="309"/>
      <c r="B29" s="137">
        <f>+'H2 APROB Y REPR POR AREAS CON %'!B29</f>
        <v>0</v>
      </c>
      <c r="C29" s="138">
        <v>120</v>
      </c>
      <c r="D29" s="139" t="e">
        <f>+'H2 APROB Y REPR POR AREAS CON %'!D29</f>
        <v>#DIV/0!</v>
      </c>
      <c r="E29" s="138"/>
      <c r="F29" s="139" t="e">
        <f>+'H2 APROB Y REPR POR AREAS CON %'!F29</f>
        <v>#DIV/0!</v>
      </c>
      <c r="G29" s="138"/>
      <c r="H29" s="139" t="e">
        <f>+'H2 APROB Y REPR POR AREAS CON %'!H29</f>
        <v>#DIV/0!</v>
      </c>
      <c r="I29" s="138"/>
      <c r="J29" s="139" t="e">
        <f>+'H2 APROB Y REPR POR AREAS CON %'!J29</f>
        <v>#DIV/0!</v>
      </c>
      <c r="K29" s="138"/>
      <c r="L29" s="139" t="e">
        <f>+'H2 APROB Y REPR POR AREAS CON %'!L29</f>
        <v>#DIV/0!</v>
      </c>
      <c r="M29" s="138"/>
      <c r="N29" s="139" t="e">
        <f>+'H2 APROB Y REPR POR AREAS CON %'!N29</f>
        <v>#DIV/0!</v>
      </c>
      <c r="O29" s="138"/>
      <c r="P29" s="139" t="e">
        <f>+'H2 APROB Y REPR POR AREAS CON %'!P29</f>
        <v>#DIV/0!</v>
      </c>
      <c r="Q29" s="138"/>
      <c r="R29" s="139" t="e">
        <f>+'H2 APROB Y REPR POR AREAS CON %'!R29</f>
        <v>#DIV/0!</v>
      </c>
      <c r="S29" s="138"/>
      <c r="T29" s="139" t="e">
        <f>+'H2 APROB Y REPR POR AREAS CON %'!T29</f>
        <v>#DIV/0!</v>
      </c>
      <c r="U29" s="140">
        <f>+'H2 APROB Y REPR POR AREAS CON %'!U29</f>
        <v>0</v>
      </c>
      <c r="V29" s="141" t="e">
        <f>+'H2 APROB Y REPR POR AREAS CON %'!V29</f>
        <v>#DIV/0!</v>
      </c>
      <c r="W29" s="122"/>
      <c r="X29" s="123"/>
      <c r="Y29" s="1"/>
      <c r="Z29" s="1"/>
      <c r="AA29" s="1"/>
      <c r="AB29" s="1"/>
      <c r="AC29" s="1"/>
    </row>
    <row r="30" spans="1:29" ht="15.2" customHeight="1">
      <c r="A30" s="309"/>
      <c r="B30" s="137">
        <f>+'H2 APROB Y REPR POR AREAS CON %'!B30</f>
        <v>0</v>
      </c>
      <c r="C30" s="138"/>
      <c r="D30" s="139" t="e">
        <f>+'H2 APROB Y REPR POR AREAS CON %'!D30</f>
        <v>#DIV/0!</v>
      </c>
      <c r="E30" s="138"/>
      <c r="F30" s="139" t="e">
        <f>+'H2 APROB Y REPR POR AREAS CON %'!F30</f>
        <v>#DIV/0!</v>
      </c>
      <c r="G30" s="138"/>
      <c r="H30" s="139" t="e">
        <f>+'H2 APROB Y REPR POR AREAS CON %'!H30</f>
        <v>#DIV/0!</v>
      </c>
      <c r="I30" s="138"/>
      <c r="J30" s="139" t="e">
        <f>+'H2 APROB Y REPR POR AREAS CON %'!J30</f>
        <v>#DIV/0!</v>
      </c>
      <c r="K30" s="138"/>
      <c r="L30" s="139" t="e">
        <f>+'H2 APROB Y REPR POR AREAS CON %'!L30</f>
        <v>#DIV/0!</v>
      </c>
      <c r="M30" s="138"/>
      <c r="N30" s="139" t="e">
        <f>+'H2 APROB Y REPR POR AREAS CON %'!N30</f>
        <v>#DIV/0!</v>
      </c>
      <c r="O30" s="138"/>
      <c r="P30" s="139" t="e">
        <f>+'H2 APROB Y REPR POR AREAS CON %'!P30</f>
        <v>#DIV/0!</v>
      </c>
      <c r="Q30" s="138"/>
      <c r="R30" s="139" t="e">
        <f>+'H2 APROB Y REPR POR AREAS CON %'!R30</f>
        <v>#DIV/0!</v>
      </c>
      <c r="S30" s="138"/>
      <c r="T30" s="139" t="e">
        <f>+'H2 APROB Y REPR POR AREAS CON %'!T30</f>
        <v>#DIV/0!</v>
      </c>
      <c r="U30" s="140">
        <f>+'H2 APROB Y REPR POR AREAS CON %'!U30</f>
        <v>0</v>
      </c>
      <c r="V30" s="141" t="e">
        <f>+'H2 APROB Y REPR POR AREAS CON %'!V30</f>
        <v>#DIV/0!</v>
      </c>
      <c r="W30" s="122"/>
      <c r="X30" s="123"/>
      <c r="Y30" s="1"/>
      <c r="Z30" s="1"/>
      <c r="AA30" s="1"/>
      <c r="AB30" s="1"/>
      <c r="AC30" s="1"/>
    </row>
    <row r="31" spans="1:29" ht="15.2" customHeight="1">
      <c r="A31" s="309"/>
      <c r="B31" s="137">
        <f>+'H2 APROB Y REPR POR AREAS CON %'!B31</f>
        <v>0</v>
      </c>
      <c r="C31" s="138">
        <v>120</v>
      </c>
      <c r="D31" s="139" t="e">
        <f>+'H2 APROB Y REPR POR AREAS CON %'!D31</f>
        <v>#DIV/0!</v>
      </c>
      <c r="E31" s="138"/>
      <c r="F31" s="139" t="e">
        <f>+'H2 APROB Y REPR POR AREAS CON %'!F31</f>
        <v>#DIV/0!</v>
      </c>
      <c r="G31" s="138"/>
      <c r="H31" s="139" t="e">
        <f>+'H2 APROB Y REPR POR AREAS CON %'!H31</f>
        <v>#DIV/0!</v>
      </c>
      <c r="I31" s="138"/>
      <c r="J31" s="139" t="e">
        <f>+'H2 APROB Y REPR POR AREAS CON %'!J31</f>
        <v>#DIV/0!</v>
      </c>
      <c r="K31" s="138"/>
      <c r="L31" s="139" t="e">
        <f>+'H2 APROB Y REPR POR AREAS CON %'!L31</f>
        <v>#DIV/0!</v>
      </c>
      <c r="M31" s="138"/>
      <c r="N31" s="139" t="e">
        <f>+'H2 APROB Y REPR POR AREAS CON %'!N31</f>
        <v>#DIV/0!</v>
      </c>
      <c r="O31" s="138"/>
      <c r="P31" s="139" t="e">
        <f>+'H2 APROB Y REPR POR AREAS CON %'!P31</f>
        <v>#DIV/0!</v>
      </c>
      <c r="Q31" s="138"/>
      <c r="R31" s="139" t="e">
        <f>+'H2 APROB Y REPR POR AREAS CON %'!R31</f>
        <v>#DIV/0!</v>
      </c>
      <c r="S31" s="138"/>
      <c r="T31" s="139" t="e">
        <f>+'H2 APROB Y REPR POR AREAS CON %'!T31</f>
        <v>#DIV/0!</v>
      </c>
      <c r="U31" s="140">
        <f>+'H2 APROB Y REPR POR AREAS CON %'!U31</f>
        <v>0</v>
      </c>
      <c r="V31" s="141" t="e">
        <f>+'H2 APROB Y REPR POR AREAS CON %'!V31</f>
        <v>#DIV/0!</v>
      </c>
      <c r="W31" s="122"/>
      <c r="X31" s="123"/>
      <c r="Y31" s="1"/>
      <c r="Z31" s="1"/>
      <c r="AA31" s="1"/>
      <c r="AB31" s="1"/>
      <c r="AC31" s="1"/>
    </row>
    <row r="32" spans="1:29" ht="15.2" customHeight="1">
      <c r="A32" s="309"/>
      <c r="B32" s="137">
        <f>+'H2 APROB Y REPR POR AREAS CON %'!B32</f>
        <v>0</v>
      </c>
      <c r="C32" s="138"/>
      <c r="D32" s="139" t="e">
        <f>+'H2 APROB Y REPR POR AREAS CON %'!D32</f>
        <v>#DIV/0!</v>
      </c>
      <c r="E32" s="138"/>
      <c r="F32" s="139" t="e">
        <f>+'H2 APROB Y REPR POR AREAS CON %'!F32</f>
        <v>#DIV/0!</v>
      </c>
      <c r="G32" s="138"/>
      <c r="H32" s="139" t="e">
        <f>+'H2 APROB Y REPR POR AREAS CON %'!H32</f>
        <v>#DIV/0!</v>
      </c>
      <c r="I32" s="138"/>
      <c r="J32" s="139" t="e">
        <f>+'H2 APROB Y REPR POR AREAS CON %'!J32</f>
        <v>#DIV/0!</v>
      </c>
      <c r="K32" s="138"/>
      <c r="L32" s="139" t="e">
        <f>+'H2 APROB Y REPR POR AREAS CON %'!L32</f>
        <v>#DIV/0!</v>
      </c>
      <c r="M32" s="138"/>
      <c r="N32" s="139" t="e">
        <f>+'H2 APROB Y REPR POR AREAS CON %'!N32</f>
        <v>#DIV/0!</v>
      </c>
      <c r="O32" s="138"/>
      <c r="P32" s="139" t="e">
        <f>+'H2 APROB Y REPR POR AREAS CON %'!P32</f>
        <v>#DIV/0!</v>
      </c>
      <c r="Q32" s="138"/>
      <c r="R32" s="139" t="e">
        <f>+'H2 APROB Y REPR POR AREAS CON %'!R32</f>
        <v>#DIV/0!</v>
      </c>
      <c r="S32" s="138"/>
      <c r="T32" s="139" t="e">
        <f>+'H2 APROB Y REPR POR AREAS CON %'!T32</f>
        <v>#DIV/0!</v>
      </c>
      <c r="U32" s="140">
        <f>+'H2 APROB Y REPR POR AREAS CON %'!U32</f>
        <v>0</v>
      </c>
      <c r="V32" s="141" t="e">
        <f>+'H2 APROB Y REPR POR AREAS CON %'!V32</f>
        <v>#DIV/0!</v>
      </c>
      <c r="W32" s="122"/>
      <c r="X32" s="123"/>
      <c r="Y32" s="1"/>
      <c r="Z32" s="1"/>
      <c r="AA32" s="1"/>
      <c r="AB32" s="1"/>
      <c r="AC32" s="1"/>
    </row>
    <row r="33" spans="1:29" ht="15.2" customHeight="1">
      <c r="A33" s="309"/>
      <c r="B33" s="137">
        <f>+'H2 APROB Y REPR POR AREAS CON %'!B33</f>
        <v>0</v>
      </c>
      <c r="C33" s="138"/>
      <c r="D33" s="139" t="e">
        <f>+'H2 APROB Y REPR POR AREAS CON %'!D33</f>
        <v>#DIV/0!</v>
      </c>
      <c r="E33" s="138"/>
      <c r="F33" s="139" t="e">
        <f>+'H2 APROB Y REPR POR AREAS CON %'!F33</f>
        <v>#DIV/0!</v>
      </c>
      <c r="G33" s="138"/>
      <c r="H33" s="139" t="e">
        <f>+'H2 APROB Y REPR POR AREAS CON %'!H33</f>
        <v>#DIV/0!</v>
      </c>
      <c r="I33" s="138"/>
      <c r="J33" s="139" t="e">
        <f>+'H2 APROB Y REPR POR AREAS CON %'!J33</f>
        <v>#DIV/0!</v>
      </c>
      <c r="K33" s="138"/>
      <c r="L33" s="139" t="e">
        <f>+'H2 APROB Y REPR POR AREAS CON %'!L33</f>
        <v>#DIV/0!</v>
      </c>
      <c r="M33" s="138"/>
      <c r="N33" s="139" t="e">
        <f>+'H2 APROB Y REPR POR AREAS CON %'!N33</f>
        <v>#DIV/0!</v>
      </c>
      <c r="O33" s="138"/>
      <c r="P33" s="139" t="e">
        <f>+'H2 APROB Y REPR POR AREAS CON %'!P33</f>
        <v>#DIV/0!</v>
      </c>
      <c r="Q33" s="138"/>
      <c r="R33" s="139" t="e">
        <f>+'H2 APROB Y REPR POR AREAS CON %'!R33</f>
        <v>#DIV/0!</v>
      </c>
      <c r="S33" s="138"/>
      <c r="T33" s="139" t="e">
        <f>+'H2 APROB Y REPR POR AREAS CON %'!T33</f>
        <v>#DIV/0!</v>
      </c>
      <c r="U33" s="140">
        <f>+'H2 APROB Y REPR POR AREAS CON %'!U33</f>
        <v>0</v>
      </c>
      <c r="V33" s="141" t="e">
        <f>+'H2 APROB Y REPR POR AREAS CON %'!V33</f>
        <v>#DIV/0!</v>
      </c>
      <c r="W33" s="122"/>
      <c r="X33" s="123"/>
      <c r="Y33" s="1"/>
      <c r="Z33" s="1"/>
      <c r="AA33" s="1"/>
      <c r="AB33" s="1"/>
      <c r="AC33" s="1"/>
    </row>
    <row r="34" spans="1:29" ht="15.2" customHeight="1">
      <c r="A34" s="309"/>
      <c r="B34" s="137">
        <f>+'H2 APROB Y REPR POR AREAS CON %'!B34</f>
        <v>0</v>
      </c>
      <c r="C34" s="138">
        <v>180</v>
      </c>
      <c r="D34" s="139" t="e">
        <f>+'H2 APROB Y REPR POR AREAS CON %'!D34</f>
        <v>#DIV/0!</v>
      </c>
      <c r="E34" s="138"/>
      <c r="F34" s="139" t="e">
        <f>+'H2 APROB Y REPR POR AREAS CON %'!F34</f>
        <v>#DIV/0!</v>
      </c>
      <c r="G34" s="138"/>
      <c r="H34" s="139" t="e">
        <f>+'H2 APROB Y REPR POR AREAS CON %'!H34</f>
        <v>#DIV/0!</v>
      </c>
      <c r="I34" s="138"/>
      <c r="J34" s="139" t="e">
        <f>+'H2 APROB Y REPR POR AREAS CON %'!J34</f>
        <v>#DIV/0!</v>
      </c>
      <c r="K34" s="138"/>
      <c r="L34" s="139" t="e">
        <f>+'H2 APROB Y REPR POR AREAS CON %'!L34</f>
        <v>#DIV/0!</v>
      </c>
      <c r="M34" s="138"/>
      <c r="N34" s="139" t="e">
        <f>+'H2 APROB Y REPR POR AREAS CON %'!N34</f>
        <v>#DIV/0!</v>
      </c>
      <c r="O34" s="138"/>
      <c r="P34" s="139" t="e">
        <f>+'H2 APROB Y REPR POR AREAS CON %'!P34</f>
        <v>#DIV/0!</v>
      </c>
      <c r="Q34" s="138"/>
      <c r="R34" s="139" t="e">
        <f>+'H2 APROB Y REPR POR AREAS CON %'!R34</f>
        <v>#DIV/0!</v>
      </c>
      <c r="S34" s="138"/>
      <c r="T34" s="139" t="e">
        <f>+'H2 APROB Y REPR POR AREAS CON %'!T34</f>
        <v>#DIV/0!</v>
      </c>
      <c r="U34" s="140">
        <f>+'H2 APROB Y REPR POR AREAS CON %'!U34</f>
        <v>0</v>
      </c>
      <c r="V34" s="141" t="e">
        <f>+'H2 APROB Y REPR POR AREAS CON %'!V34</f>
        <v>#DIV/0!</v>
      </c>
      <c r="W34" s="122"/>
      <c r="X34" s="123"/>
      <c r="Y34" s="1"/>
      <c r="Z34" s="1"/>
      <c r="AA34" s="1"/>
      <c r="AB34" s="1"/>
      <c r="AC34" s="1"/>
    </row>
    <row r="35" spans="1:29" ht="15.2" customHeight="1">
      <c r="A35" s="309"/>
      <c r="B35" s="137">
        <f>+'H2 APROB Y REPR POR AREAS CON %'!B35</f>
        <v>0</v>
      </c>
      <c r="C35" s="138"/>
      <c r="D35" s="139" t="e">
        <f>+'H2 APROB Y REPR POR AREAS CON %'!D35</f>
        <v>#DIV/0!</v>
      </c>
      <c r="E35" s="138"/>
      <c r="F35" s="139" t="e">
        <f>+'H2 APROB Y REPR POR AREAS CON %'!F35</f>
        <v>#DIV/0!</v>
      </c>
      <c r="G35" s="138"/>
      <c r="H35" s="139" t="e">
        <f>+'H2 APROB Y REPR POR AREAS CON %'!H35</f>
        <v>#DIV/0!</v>
      </c>
      <c r="I35" s="138"/>
      <c r="J35" s="139" t="e">
        <f>+'H2 APROB Y REPR POR AREAS CON %'!J35</f>
        <v>#DIV/0!</v>
      </c>
      <c r="K35" s="138"/>
      <c r="L35" s="139" t="e">
        <f>+'H2 APROB Y REPR POR AREAS CON %'!L35</f>
        <v>#DIV/0!</v>
      </c>
      <c r="M35" s="138"/>
      <c r="N35" s="139" t="e">
        <f>+'H2 APROB Y REPR POR AREAS CON %'!N35</f>
        <v>#DIV/0!</v>
      </c>
      <c r="O35" s="138"/>
      <c r="P35" s="139" t="e">
        <f>+'H2 APROB Y REPR POR AREAS CON %'!P35</f>
        <v>#DIV/0!</v>
      </c>
      <c r="Q35" s="138"/>
      <c r="R35" s="139" t="e">
        <f>+'H2 APROB Y REPR POR AREAS CON %'!R35</f>
        <v>#DIV/0!</v>
      </c>
      <c r="S35" s="138"/>
      <c r="T35" s="139" t="e">
        <f>+'H2 APROB Y REPR POR AREAS CON %'!T35</f>
        <v>#DIV/0!</v>
      </c>
      <c r="U35" s="140">
        <f>+'H2 APROB Y REPR POR AREAS CON %'!U35</f>
        <v>0</v>
      </c>
      <c r="V35" s="141" t="e">
        <f>+'H2 APROB Y REPR POR AREAS CON %'!V35</f>
        <v>#DIV/0!</v>
      </c>
      <c r="W35" s="122"/>
      <c r="X35" s="123"/>
      <c r="Y35" s="1"/>
      <c r="Z35" s="1"/>
      <c r="AA35" s="1"/>
      <c r="AB35" s="1"/>
      <c r="AC35" s="1"/>
    </row>
    <row r="36" spans="1:29" ht="15.2" customHeight="1">
      <c r="A36" s="310"/>
      <c r="B36" s="137">
        <f>+'H2 APROB Y REPR POR AREAS CON %'!B36</f>
        <v>0</v>
      </c>
      <c r="C36" s="138"/>
      <c r="D36" s="139" t="e">
        <f>+'H2 APROB Y REPR POR AREAS CON %'!D36</f>
        <v>#DIV/0!</v>
      </c>
      <c r="E36" s="138"/>
      <c r="F36" s="139" t="e">
        <f>+'H2 APROB Y REPR POR AREAS CON %'!F36</f>
        <v>#DIV/0!</v>
      </c>
      <c r="G36" s="138"/>
      <c r="H36" s="139" t="e">
        <f>+'H2 APROB Y REPR POR AREAS CON %'!H36</f>
        <v>#DIV/0!</v>
      </c>
      <c r="I36" s="138"/>
      <c r="J36" s="139" t="e">
        <f>+'H2 APROB Y REPR POR AREAS CON %'!J36</f>
        <v>#DIV/0!</v>
      </c>
      <c r="K36" s="138"/>
      <c r="L36" s="139" t="e">
        <f>+'H2 APROB Y REPR POR AREAS CON %'!L36</f>
        <v>#DIV/0!</v>
      </c>
      <c r="M36" s="138"/>
      <c r="N36" s="139" t="e">
        <f>+'H2 APROB Y REPR POR AREAS CON %'!N36</f>
        <v>#DIV/0!</v>
      </c>
      <c r="O36" s="138"/>
      <c r="P36" s="139" t="e">
        <f>+'H2 APROB Y REPR POR AREAS CON %'!P36</f>
        <v>#DIV/0!</v>
      </c>
      <c r="Q36" s="138"/>
      <c r="R36" s="139" t="e">
        <f>+'H2 APROB Y REPR POR AREAS CON %'!R36</f>
        <v>#DIV/0!</v>
      </c>
      <c r="S36" s="138"/>
      <c r="T36" s="139" t="e">
        <f>+'H2 APROB Y REPR POR AREAS CON %'!T36</f>
        <v>#DIV/0!</v>
      </c>
      <c r="U36" s="140">
        <f>+'H2 APROB Y REPR POR AREAS CON %'!U36</f>
        <v>0</v>
      </c>
      <c r="V36" s="141" t="e">
        <f>+'H2 APROB Y REPR POR AREAS CON %'!V36</f>
        <v>#DIV/0!</v>
      </c>
      <c r="W36" s="122"/>
      <c r="X36" s="123"/>
      <c r="Y36" s="1"/>
      <c r="Z36" s="1"/>
      <c r="AA36" s="1"/>
      <c r="AB36" s="1"/>
      <c r="AC36" s="1"/>
    </row>
    <row r="37" spans="1:29" ht="15.2" customHeight="1">
      <c r="A37" s="305" t="s">
        <v>2</v>
      </c>
      <c r="B37" s="137">
        <f>+'H2 APROB Y REPR POR AREAS CON %'!B37</f>
        <v>0</v>
      </c>
      <c r="C37" s="138"/>
      <c r="D37" s="139" t="e">
        <f>+'H2 APROB Y REPR POR AREAS CON %'!D37</f>
        <v>#DIV/0!</v>
      </c>
      <c r="E37" s="138"/>
      <c r="F37" s="139" t="e">
        <f>+'H2 APROB Y REPR POR AREAS CON %'!F37</f>
        <v>#DIV/0!</v>
      </c>
      <c r="G37" s="138"/>
      <c r="H37" s="139" t="e">
        <f>+'H2 APROB Y REPR POR AREAS CON %'!H37</f>
        <v>#DIV/0!</v>
      </c>
      <c r="I37" s="138"/>
      <c r="J37" s="139" t="e">
        <f>+'H2 APROB Y REPR POR AREAS CON %'!J37</f>
        <v>#DIV/0!</v>
      </c>
      <c r="K37" s="138"/>
      <c r="L37" s="139" t="e">
        <f>+'H2 APROB Y REPR POR AREAS CON %'!L37</f>
        <v>#DIV/0!</v>
      </c>
      <c r="M37" s="138"/>
      <c r="N37" s="139" t="e">
        <f>+'H2 APROB Y REPR POR AREAS CON %'!N37</f>
        <v>#DIV/0!</v>
      </c>
      <c r="O37" s="138"/>
      <c r="P37" s="139" t="e">
        <f>+'H2 APROB Y REPR POR AREAS CON %'!P37</f>
        <v>#DIV/0!</v>
      </c>
      <c r="Q37" s="138"/>
      <c r="R37" s="139" t="e">
        <f>+'H2 APROB Y REPR POR AREAS CON %'!R37</f>
        <v>#DIV/0!</v>
      </c>
      <c r="S37" s="138"/>
      <c r="T37" s="139" t="e">
        <f>+'H2 APROB Y REPR POR AREAS CON %'!T37</f>
        <v>#DIV/0!</v>
      </c>
      <c r="U37" s="140">
        <f>+'H2 APROB Y REPR POR AREAS CON %'!U37</f>
        <v>0</v>
      </c>
      <c r="V37" s="141" t="e">
        <f>+'H2 APROB Y REPR POR AREAS CON %'!V37</f>
        <v>#DIV/0!</v>
      </c>
      <c r="W37" s="122"/>
      <c r="X37" s="123"/>
      <c r="Y37" s="1"/>
      <c r="Z37" s="1"/>
      <c r="AA37" s="1"/>
      <c r="AB37" s="1"/>
      <c r="AC37" s="1"/>
    </row>
    <row r="38" spans="1:29" ht="15.2" customHeight="1">
      <c r="A38" s="306"/>
      <c r="B38" s="137">
        <f>+'H2 APROB Y REPR POR AREAS CON %'!B38</f>
        <v>0</v>
      </c>
      <c r="C38" s="138"/>
      <c r="D38" s="139" t="e">
        <f>+'H2 APROB Y REPR POR AREAS CON %'!D38</f>
        <v>#DIV/0!</v>
      </c>
      <c r="E38" s="138"/>
      <c r="F38" s="139" t="e">
        <f>+'H2 APROB Y REPR POR AREAS CON %'!F38</f>
        <v>#DIV/0!</v>
      </c>
      <c r="G38" s="138"/>
      <c r="H38" s="139" t="e">
        <f>+'H2 APROB Y REPR POR AREAS CON %'!H38</f>
        <v>#DIV/0!</v>
      </c>
      <c r="I38" s="138"/>
      <c r="J38" s="139" t="e">
        <f>+'H2 APROB Y REPR POR AREAS CON %'!J38</f>
        <v>#DIV/0!</v>
      </c>
      <c r="K38" s="138"/>
      <c r="L38" s="139" t="e">
        <f>+'H2 APROB Y REPR POR AREAS CON %'!L38</f>
        <v>#DIV/0!</v>
      </c>
      <c r="M38" s="138"/>
      <c r="N38" s="139" t="e">
        <f>+'H2 APROB Y REPR POR AREAS CON %'!N38</f>
        <v>#DIV/0!</v>
      </c>
      <c r="O38" s="138"/>
      <c r="P38" s="139" t="e">
        <f>+'H2 APROB Y REPR POR AREAS CON %'!P38</f>
        <v>#DIV/0!</v>
      </c>
      <c r="Q38" s="138"/>
      <c r="R38" s="139" t="e">
        <f>+'H2 APROB Y REPR POR AREAS CON %'!R38</f>
        <v>#DIV/0!</v>
      </c>
      <c r="S38" s="138"/>
      <c r="T38" s="139" t="e">
        <f>+'H2 APROB Y REPR POR AREAS CON %'!T38</f>
        <v>#DIV/0!</v>
      </c>
      <c r="U38" s="140">
        <f>+'H2 APROB Y REPR POR AREAS CON %'!U38</f>
        <v>0</v>
      </c>
      <c r="V38" s="141" t="e">
        <f>+'H2 APROB Y REPR POR AREAS CON %'!V38</f>
        <v>#DIV/0!</v>
      </c>
      <c r="W38" s="122"/>
      <c r="X38" s="123"/>
      <c r="Y38" s="1"/>
      <c r="Z38" s="1"/>
      <c r="AA38" s="1"/>
      <c r="AB38" s="1"/>
      <c r="AC38" s="1"/>
    </row>
    <row r="39" spans="1:29" ht="15.2" customHeight="1">
      <c r="A39" s="306"/>
      <c r="B39" s="137">
        <f>+'H2 APROB Y REPR POR AREAS CON %'!B39</f>
        <v>0</v>
      </c>
      <c r="C39" s="138"/>
      <c r="D39" s="139" t="e">
        <f>+'H2 APROB Y REPR POR AREAS CON %'!D39</f>
        <v>#DIV/0!</v>
      </c>
      <c r="E39" s="138"/>
      <c r="F39" s="139" t="e">
        <f>+'H2 APROB Y REPR POR AREAS CON %'!F39</f>
        <v>#DIV/0!</v>
      </c>
      <c r="G39" s="138"/>
      <c r="H39" s="139" t="e">
        <f>+'H2 APROB Y REPR POR AREAS CON %'!H39</f>
        <v>#DIV/0!</v>
      </c>
      <c r="I39" s="138"/>
      <c r="J39" s="139" t="e">
        <f>+'H2 APROB Y REPR POR AREAS CON %'!J39</f>
        <v>#DIV/0!</v>
      </c>
      <c r="K39" s="138"/>
      <c r="L39" s="139" t="e">
        <f>+'H2 APROB Y REPR POR AREAS CON %'!L39</f>
        <v>#DIV/0!</v>
      </c>
      <c r="M39" s="138"/>
      <c r="N39" s="139" t="e">
        <f>+'H2 APROB Y REPR POR AREAS CON %'!N39</f>
        <v>#DIV/0!</v>
      </c>
      <c r="O39" s="138"/>
      <c r="P39" s="139" t="e">
        <f>+'H2 APROB Y REPR POR AREAS CON %'!P39</f>
        <v>#DIV/0!</v>
      </c>
      <c r="Q39" s="138"/>
      <c r="R39" s="139" t="e">
        <f>+'H2 APROB Y REPR POR AREAS CON %'!R39</f>
        <v>#DIV/0!</v>
      </c>
      <c r="S39" s="138"/>
      <c r="T39" s="139" t="e">
        <f>+'H2 APROB Y REPR POR AREAS CON %'!T39</f>
        <v>#DIV/0!</v>
      </c>
      <c r="U39" s="140">
        <f>+'H2 APROB Y REPR POR AREAS CON %'!U39</f>
        <v>0</v>
      </c>
      <c r="V39" s="141" t="e">
        <f>+'H2 APROB Y REPR POR AREAS CON %'!V39</f>
        <v>#DIV/0!</v>
      </c>
      <c r="W39" s="122"/>
      <c r="X39" s="123"/>
      <c r="Y39" s="1"/>
      <c r="Z39" s="1"/>
      <c r="AA39" s="1"/>
      <c r="AB39" s="1"/>
      <c r="AC39" s="1"/>
    </row>
    <row r="40" spans="1:29" ht="15.2" customHeight="1">
      <c r="A40" s="306"/>
      <c r="B40" s="137">
        <f>+'H2 APROB Y REPR POR AREAS CON %'!B40</f>
        <v>0</v>
      </c>
      <c r="C40" s="138"/>
      <c r="D40" s="139" t="e">
        <f>+'H2 APROB Y REPR POR AREAS CON %'!D40</f>
        <v>#DIV/0!</v>
      </c>
      <c r="E40" s="138"/>
      <c r="F40" s="139" t="e">
        <f>+'H2 APROB Y REPR POR AREAS CON %'!F40</f>
        <v>#DIV/0!</v>
      </c>
      <c r="G40" s="138"/>
      <c r="H40" s="139" t="e">
        <f>+'H2 APROB Y REPR POR AREAS CON %'!H40</f>
        <v>#DIV/0!</v>
      </c>
      <c r="I40" s="138"/>
      <c r="J40" s="139" t="e">
        <f>+'H2 APROB Y REPR POR AREAS CON %'!J40</f>
        <v>#DIV/0!</v>
      </c>
      <c r="K40" s="138"/>
      <c r="L40" s="139" t="e">
        <f>+'H2 APROB Y REPR POR AREAS CON %'!L40</f>
        <v>#DIV/0!</v>
      </c>
      <c r="M40" s="138"/>
      <c r="N40" s="139" t="e">
        <f>+'H2 APROB Y REPR POR AREAS CON %'!N40</f>
        <v>#DIV/0!</v>
      </c>
      <c r="O40" s="138"/>
      <c r="P40" s="139" t="e">
        <f>+'H2 APROB Y REPR POR AREAS CON %'!P40</f>
        <v>#DIV/0!</v>
      </c>
      <c r="Q40" s="138"/>
      <c r="R40" s="139" t="e">
        <f>+'H2 APROB Y REPR POR AREAS CON %'!R40</f>
        <v>#DIV/0!</v>
      </c>
      <c r="S40" s="138"/>
      <c r="T40" s="139" t="e">
        <f>+'H2 APROB Y REPR POR AREAS CON %'!T40</f>
        <v>#DIV/0!</v>
      </c>
      <c r="U40" s="140">
        <f>+'H2 APROB Y REPR POR AREAS CON %'!U40</f>
        <v>0</v>
      </c>
      <c r="V40" s="141" t="e">
        <f>+'H2 APROB Y REPR POR AREAS CON %'!V40</f>
        <v>#DIV/0!</v>
      </c>
      <c r="W40" s="122"/>
      <c r="X40" s="123"/>
      <c r="Y40" s="1"/>
      <c r="Z40" s="1"/>
      <c r="AA40" s="1"/>
      <c r="AB40" s="1"/>
      <c r="AC40" s="1"/>
    </row>
    <row r="41" spans="1:29" ht="15.2" customHeight="1">
      <c r="A41" s="306"/>
      <c r="B41" s="137">
        <f>+'H2 APROB Y REPR POR AREAS CON %'!B41</f>
        <v>0</v>
      </c>
      <c r="C41" s="142"/>
      <c r="D41" s="139" t="e">
        <f>+'H2 APROB Y REPR POR AREAS CON %'!D41</f>
        <v>#DIV/0!</v>
      </c>
      <c r="E41" s="142"/>
      <c r="F41" s="139" t="e">
        <f>+'H2 APROB Y REPR POR AREAS CON %'!F41</f>
        <v>#DIV/0!</v>
      </c>
      <c r="G41" s="142"/>
      <c r="H41" s="139" t="e">
        <f>+'H2 APROB Y REPR POR AREAS CON %'!H41</f>
        <v>#DIV/0!</v>
      </c>
      <c r="I41" s="142"/>
      <c r="J41" s="139" t="e">
        <f>+'H2 APROB Y REPR POR AREAS CON %'!J41</f>
        <v>#DIV/0!</v>
      </c>
      <c r="K41" s="142"/>
      <c r="L41" s="139" t="e">
        <f>+'H2 APROB Y REPR POR AREAS CON %'!L41</f>
        <v>#DIV/0!</v>
      </c>
      <c r="M41" s="142"/>
      <c r="N41" s="139" t="e">
        <f>+'H2 APROB Y REPR POR AREAS CON %'!N41</f>
        <v>#DIV/0!</v>
      </c>
      <c r="O41" s="142"/>
      <c r="P41" s="139" t="e">
        <f>+'H2 APROB Y REPR POR AREAS CON %'!P41</f>
        <v>#DIV/0!</v>
      </c>
      <c r="Q41" s="142"/>
      <c r="R41" s="139" t="e">
        <f>+'H2 APROB Y REPR POR AREAS CON %'!R41</f>
        <v>#DIV/0!</v>
      </c>
      <c r="S41" s="142"/>
      <c r="T41" s="139" t="e">
        <f>+'H2 APROB Y REPR POR AREAS CON %'!T41</f>
        <v>#DIV/0!</v>
      </c>
      <c r="U41" s="140">
        <f>+'H2 APROB Y REPR POR AREAS CON %'!U41</f>
        <v>0</v>
      </c>
      <c r="V41" s="141" t="e">
        <f>+'H2 APROB Y REPR POR AREAS CON %'!V41</f>
        <v>#DIV/0!</v>
      </c>
      <c r="W41" s="122"/>
      <c r="X41" s="123"/>
      <c r="Y41" s="1"/>
      <c r="Z41" s="1"/>
      <c r="AA41" s="1"/>
      <c r="AB41" s="1"/>
      <c r="AC41" s="1"/>
    </row>
    <row r="42" spans="1:29" ht="15.2" customHeight="1">
      <c r="A42" s="306"/>
      <c r="B42" s="137">
        <f>+'H2 APROB Y REPR POR AREAS CON %'!B42</f>
        <v>0</v>
      </c>
      <c r="C42" s="142"/>
      <c r="D42" s="139" t="e">
        <f>+'H2 APROB Y REPR POR AREAS CON %'!D42</f>
        <v>#DIV/0!</v>
      </c>
      <c r="E42" s="142"/>
      <c r="F42" s="139" t="e">
        <f>+'H2 APROB Y REPR POR AREAS CON %'!F42</f>
        <v>#DIV/0!</v>
      </c>
      <c r="G42" s="142"/>
      <c r="H42" s="139" t="e">
        <f>+'H2 APROB Y REPR POR AREAS CON %'!H42</f>
        <v>#DIV/0!</v>
      </c>
      <c r="I42" s="142"/>
      <c r="J42" s="139" t="e">
        <f>+'H2 APROB Y REPR POR AREAS CON %'!J42</f>
        <v>#DIV/0!</v>
      </c>
      <c r="K42" s="142"/>
      <c r="L42" s="139" t="e">
        <f>+'H2 APROB Y REPR POR AREAS CON %'!L42</f>
        <v>#DIV/0!</v>
      </c>
      <c r="M42" s="142"/>
      <c r="N42" s="139" t="e">
        <f>+'H2 APROB Y REPR POR AREAS CON %'!N42</f>
        <v>#DIV/0!</v>
      </c>
      <c r="O42" s="142"/>
      <c r="P42" s="139" t="e">
        <f>+'H2 APROB Y REPR POR AREAS CON %'!P42</f>
        <v>#DIV/0!</v>
      </c>
      <c r="Q42" s="142"/>
      <c r="R42" s="139" t="e">
        <f>+'H2 APROB Y REPR POR AREAS CON %'!R42</f>
        <v>#DIV/0!</v>
      </c>
      <c r="S42" s="142"/>
      <c r="T42" s="139" t="e">
        <f>+'H2 APROB Y REPR POR AREAS CON %'!T42</f>
        <v>#DIV/0!</v>
      </c>
      <c r="U42" s="140">
        <f>+'H2 APROB Y REPR POR AREAS CON %'!U42</f>
        <v>0</v>
      </c>
      <c r="V42" s="141" t="e">
        <f>+'H2 APROB Y REPR POR AREAS CON %'!V42</f>
        <v>#DIV/0!</v>
      </c>
      <c r="W42" s="122"/>
      <c r="X42" s="123"/>
      <c r="Y42" s="1"/>
      <c r="Z42" s="1"/>
      <c r="AA42" s="1"/>
      <c r="AB42" s="1"/>
      <c r="AC42" s="1"/>
    </row>
    <row r="43" spans="1:29" ht="15.2" customHeight="1">
      <c r="A43" s="306"/>
      <c r="B43" s="137">
        <f>+'H2 APROB Y REPR POR AREAS CON %'!B43</f>
        <v>0</v>
      </c>
      <c r="C43" s="142"/>
      <c r="D43" s="139" t="e">
        <f>+'H2 APROB Y REPR POR AREAS CON %'!D43</f>
        <v>#DIV/0!</v>
      </c>
      <c r="E43" s="142"/>
      <c r="F43" s="139" t="e">
        <f>+'H2 APROB Y REPR POR AREAS CON %'!F43</f>
        <v>#DIV/0!</v>
      </c>
      <c r="G43" s="142"/>
      <c r="H43" s="139" t="e">
        <f>+'H2 APROB Y REPR POR AREAS CON %'!H43</f>
        <v>#DIV/0!</v>
      </c>
      <c r="I43" s="142"/>
      <c r="J43" s="139" t="e">
        <f>+'H2 APROB Y REPR POR AREAS CON %'!J43</f>
        <v>#DIV/0!</v>
      </c>
      <c r="K43" s="142"/>
      <c r="L43" s="139" t="e">
        <f>+'H2 APROB Y REPR POR AREAS CON %'!L43</f>
        <v>#DIV/0!</v>
      </c>
      <c r="M43" s="142"/>
      <c r="N43" s="139" t="e">
        <f>+'H2 APROB Y REPR POR AREAS CON %'!N43</f>
        <v>#DIV/0!</v>
      </c>
      <c r="O43" s="142"/>
      <c r="P43" s="139" t="e">
        <f>+'H2 APROB Y REPR POR AREAS CON %'!P43</f>
        <v>#DIV/0!</v>
      </c>
      <c r="Q43" s="142"/>
      <c r="R43" s="139" t="e">
        <f>+'H2 APROB Y REPR POR AREAS CON %'!R43</f>
        <v>#DIV/0!</v>
      </c>
      <c r="S43" s="142"/>
      <c r="T43" s="139" t="e">
        <f>+'H2 APROB Y REPR POR AREAS CON %'!T43</f>
        <v>#DIV/0!</v>
      </c>
      <c r="U43" s="140">
        <f>+'H2 APROB Y REPR POR AREAS CON %'!U43</f>
        <v>0</v>
      </c>
      <c r="V43" s="141" t="e">
        <f>+'H2 APROB Y REPR POR AREAS CON %'!V43</f>
        <v>#DIV/0!</v>
      </c>
      <c r="W43" s="122"/>
      <c r="X43" s="123"/>
      <c r="Y43" s="1"/>
      <c r="Z43" s="1"/>
      <c r="AA43" s="1"/>
      <c r="AB43" s="1"/>
      <c r="AC43" s="1"/>
    </row>
    <row r="44" spans="1:29" ht="15.2" customHeight="1">
      <c r="A44" s="306"/>
      <c r="B44" s="137">
        <f>+'H2 APROB Y REPR POR AREAS CON %'!B44</f>
        <v>0</v>
      </c>
      <c r="C44" s="142"/>
      <c r="D44" s="139" t="e">
        <f>+'H2 APROB Y REPR POR AREAS CON %'!D44</f>
        <v>#DIV/0!</v>
      </c>
      <c r="E44" s="142"/>
      <c r="F44" s="139" t="e">
        <f>+'H2 APROB Y REPR POR AREAS CON %'!F44</f>
        <v>#DIV/0!</v>
      </c>
      <c r="G44" s="142"/>
      <c r="H44" s="139" t="e">
        <f>+'H2 APROB Y REPR POR AREAS CON %'!H44</f>
        <v>#DIV/0!</v>
      </c>
      <c r="I44" s="142"/>
      <c r="J44" s="139" t="e">
        <f>+'H2 APROB Y REPR POR AREAS CON %'!J44</f>
        <v>#DIV/0!</v>
      </c>
      <c r="K44" s="142"/>
      <c r="L44" s="139" t="e">
        <f>+'H2 APROB Y REPR POR AREAS CON %'!L44</f>
        <v>#DIV/0!</v>
      </c>
      <c r="M44" s="142"/>
      <c r="N44" s="139" t="e">
        <f>+'H2 APROB Y REPR POR AREAS CON %'!N44</f>
        <v>#DIV/0!</v>
      </c>
      <c r="O44" s="142"/>
      <c r="P44" s="139" t="e">
        <f>+'H2 APROB Y REPR POR AREAS CON %'!P44</f>
        <v>#DIV/0!</v>
      </c>
      <c r="Q44" s="142"/>
      <c r="R44" s="139" t="e">
        <f>+'H2 APROB Y REPR POR AREAS CON %'!R44</f>
        <v>#DIV/0!</v>
      </c>
      <c r="S44" s="142"/>
      <c r="T44" s="139" t="e">
        <f>+'H2 APROB Y REPR POR AREAS CON %'!T44</f>
        <v>#DIV/0!</v>
      </c>
      <c r="U44" s="140">
        <f>+'H2 APROB Y REPR POR AREAS CON %'!U44</f>
        <v>0</v>
      </c>
      <c r="V44" s="141" t="e">
        <f>+'H2 APROB Y REPR POR AREAS CON %'!V44</f>
        <v>#DIV/0!</v>
      </c>
      <c r="W44" s="122"/>
      <c r="X44" s="123"/>
      <c r="Y44" s="1"/>
      <c r="Z44" s="1"/>
      <c r="AA44" s="1"/>
      <c r="AB44" s="1"/>
      <c r="AC44" s="1"/>
    </row>
    <row r="45" spans="1:29" ht="15.2" customHeight="1">
      <c r="A45" s="306"/>
      <c r="B45" s="137">
        <f>+'H2 APROB Y REPR POR AREAS CON %'!B45</f>
        <v>0</v>
      </c>
      <c r="C45" s="142"/>
      <c r="D45" s="139" t="e">
        <f>+'H2 APROB Y REPR POR AREAS CON %'!D45</f>
        <v>#DIV/0!</v>
      </c>
      <c r="E45" s="142"/>
      <c r="F45" s="139" t="e">
        <f>+'H2 APROB Y REPR POR AREAS CON %'!F45</f>
        <v>#DIV/0!</v>
      </c>
      <c r="G45" s="142"/>
      <c r="H45" s="139" t="e">
        <f>+'H2 APROB Y REPR POR AREAS CON %'!H45</f>
        <v>#DIV/0!</v>
      </c>
      <c r="I45" s="142"/>
      <c r="J45" s="139" t="e">
        <f>+'H2 APROB Y REPR POR AREAS CON %'!J45</f>
        <v>#DIV/0!</v>
      </c>
      <c r="K45" s="142"/>
      <c r="L45" s="139" t="e">
        <f>+'H2 APROB Y REPR POR AREAS CON %'!L45</f>
        <v>#DIV/0!</v>
      </c>
      <c r="M45" s="142"/>
      <c r="N45" s="139" t="e">
        <f>+'H2 APROB Y REPR POR AREAS CON %'!N45</f>
        <v>#DIV/0!</v>
      </c>
      <c r="O45" s="142"/>
      <c r="P45" s="139" t="e">
        <f>+'H2 APROB Y REPR POR AREAS CON %'!P45</f>
        <v>#DIV/0!</v>
      </c>
      <c r="Q45" s="142"/>
      <c r="R45" s="139" t="e">
        <f>+'H2 APROB Y REPR POR AREAS CON %'!R45</f>
        <v>#DIV/0!</v>
      </c>
      <c r="S45" s="142"/>
      <c r="T45" s="139" t="e">
        <f>+'H2 APROB Y REPR POR AREAS CON %'!T45</f>
        <v>#DIV/0!</v>
      </c>
      <c r="U45" s="140">
        <f>+'H2 APROB Y REPR POR AREAS CON %'!U45</f>
        <v>0</v>
      </c>
      <c r="V45" s="141" t="e">
        <f>+'H2 APROB Y REPR POR AREAS CON %'!V45</f>
        <v>#DIV/0!</v>
      </c>
      <c r="W45" s="122"/>
      <c r="X45" s="123"/>
      <c r="Y45" s="1"/>
      <c r="Z45" s="1"/>
      <c r="AA45" s="1"/>
      <c r="AB45" s="1"/>
      <c r="AC45" s="1"/>
    </row>
    <row r="46" spans="1:29" ht="15.2" customHeight="1">
      <c r="A46" s="306"/>
      <c r="B46" s="137">
        <f>+'H2 APROB Y REPR POR AREAS CON %'!B46</f>
        <v>0</v>
      </c>
      <c r="C46" s="142"/>
      <c r="D46" s="139" t="e">
        <f>+'H2 APROB Y REPR POR AREAS CON %'!D46</f>
        <v>#DIV/0!</v>
      </c>
      <c r="E46" s="142"/>
      <c r="F46" s="139" t="e">
        <f>+'H2 APROB Y REPR POR AREAS CON %'!F46</f>
        <v>#DIV/0!</v>
      </c>
      <c r="G46" s="142"/>
      <c r="H46" s="139" t="e">
        <f>+'H2 APROB Y REPR POR AREAS CON %'!H46</f>
        <v>#DIV/0!</v>
      </c>
      <c r="I46" s="142"/>
      <c r="J46" s="139" t="e">
        <f>+'H2 APROB Y REPR POR AREAS CON %'!J46</f>
        <v>#DIV/0!</v>
      </c>
      <c r="K46" s="142"/>
      <c r="L46" s="139" t="e">
        <f>+'H2 APROB Y REPR POR AREAS CON %'!L46</f>
        <v>#DIV/0!</v>
      </c>
      <c r="M46" s="142"/>
      <c r="N46" s="139" t="e">
        <f>+'H2 APROB Y REPR POR AREAS CON %'!N46</f>
        <v>#DIV/0!</v>
      </c>
      <c r="O46" s="142"/>
      <c r="P46" s="139" t="e">
        <f>+'H2 APROB Y REPR POR AREAS CON %'!P46</f>
        <v>#DIV/0!</v>
      </c>
      <c r="Q46" s="142"/>
      <c r="R46" s="139" t="e">
        <f>+'H2 APROB Y REPR POR AREAS CON %'!R46</f>
        <v>#DIV/0!</v>
      </c>
      <c r="S46" s="142"/>
      <c r="T46" s="139" t="e">
        <f>+'H2 APROB Y REPR POR AREAS CON %'!T46</f>
        <v>#DIV/0!</v>
      </c>
      <c r="U46" s="140">
        <f>+'H2 APROB Y REPR POR AREAS CON %'!U46</f>
        <v>0</v>
      </c>
      <c r="V46" s="141" t="e">
        <f>+'H2 APROB Y REPR POR AREAS CON %'!V46</f>
        <v>#DIV/0!</v>
      </c>
      <c r="W46" s="122"/>
      <c r="X46" s="123"/>
      <c r="Y46" s="1"/>
      <c r="Z46" s="1"/>
      <c r="AA46" s="1"/>
      <c r="AB46" s="1"/>
      <c r="AC46" s="1"/>
    </row>
    <row r="47" spans="1:29" ht="15.2" customHeight="1">
      <c r="A47" s="306"/>
      <c r="B47" s="137">
        <f>+'H2 APROB Y REPR POR AREAS CON %'!B47</f>
        <v>0</v>
      </c>
      <c r="C47" s="142"/>
      <c r="D47" s="139" t="e">
        <f>+'H2 APROB Y REPR POR AREAS CON %'!D47</f>
        <v>#DIV/0!</v>
      </c>
      <c r="E47" s="142"/>
      <c r="F47" s="139" t="e">
        <f>+'H2 APROB Y REPR POR AREAS CON %'!F47</f>
        <v>#DIV/0!</v>
      </c>
      <c r="G47" s="142"/>
      <c r="H47" s="139" t="e">
        <f>+'H2 APROB Y REPR POR AREAS CON %'!H47</f>
        <v>#DIV/0!</v>
      </c>
      <c r="I47" s="142"/>
      <c r="J47" s="139" t="e">
        <f>+'H2 APROB Y REPR POR AREAS CON %'!J47</f>
        <v>#DIV/0!</v>
      </c>
      <c r="K47" s="142"/>
      <c r="L47" s="139" t="e">
        <f>+'H2 APROB Y REPR POR AREAS CON %'!L47</f>
        <v>#DIV/0!</v>
      </c>
      <c r="M47" s="142"/>
      <c r="N47" s="139" t="e">
        <f>+'H2 APROB Y REPR POR AREAS CON %'!N47</f>
        <v>#DIV/0!</v>
      </c>
      <c r="O47" s="142"/>
      <c r="P47" s="139" t="e">
        <f>+'H2 APROB Y REPR POR AREAS CON %'!P47</f>
        <v>#DIV/0!</v>
      </c>
      <c r="Q47" s="142"/>
      <c r="R47" s="139" t="e">
        <f>+'H2 APROB Y REPR POR AREAS CON %'!R47</f>
        <v>#DIV/0!</v>
      </c>
      <c r="S47" s="142"/>
      <c r="T47" s="139" t="e">
        <f>+'H2 APROB Y REPR POR AREAS CON %'!T47</f>
        <v>#DIV/0!</v>
      </c>
      <c r="U47" s="140">
        <f>+'H2 APROB Y REPR POR AREAS CON %'!U47</f>
        <v>0</v>
      </c>
      <c r="V47" s="141" t="e">
        <f>+'H2 APROB Y REPR POR AREAS CON %'!V47</f>
        <v>#DIV/0!</v>
      </c>
      <c r="W47" s="122"/>
      <c r="X47" s="123"/>
      <c r="Y47" s="1"/>
      <c r="Z47" s="1"/>
      <c r="AA47" s="1"/>
      <c r="AB47" s="1"/>
      <c r="AC47" s="1"/>
    </row>
    <row r="48" spans="1:29" ht="15.2" customHeight="1">
      <c r="A48" s="311"/>
      <c r="B48" s="137">
        <f>+'H2 APROB Y REPR POR AREAS CON %'!B48</f>
        <v>0</v>
      </c>
      <c r="C48" s="142"/>
      <c r="D48" s="139" t="e">
        <f>+'H2 APROB Y REPR POR AREAS CON %'!D48</f>
        <v>#DIV/0!</v>
      </c>
      <c r="E48" s="142"/>
      <c r="F48" s="139" t="e">
        <f>+'H2 APROB Y REPR POR AREAS CON %'!F48</f>
        <v>#DIV/0!</v>
      </c>
      <c r="G48" s="142"/>
      <c r="H48" s="139" t="e">
        <f>+'H2 APROB Y REPR POR AREAS CON %'!H48</f>
        <v>#DIV/0!</v>
      </c>
      <c r="I48" s="142"/>
      <c r="J48" s="139" t="e">
        <f>+'H2 APROB Y REPR POR AREAS CON %'!J48</f>
        <v>#DIV/0!</v>
      </c>
      <c r="K48" s="142"/>
      <c r="L48" s="139" t="e">
        <f>+'H2 APROB Y REPR POR AREAS CON %'!L48</f>
        <v>#DIV/0!</v>
      </c>
      <c r="M48" s="142"/>
      <c r="N48" s="139" t="e">
        <f>+'H2 APROB Y REPR POR AREAS CON %'!N48</f>
        <v>#DIV/0!</v>
      </c>
      <c r="O48" s="142"/>
      <c r="P48" s="139" t="e">
        <f>+'H2 APROB Y REPR POR AREAS CON %'!P48</f>
        <v>#DIV/0!</v>
      </c>
      <c r="Q48" s="142"/>
      <c r="R48" s="139" t="e">
        <f>+'H2 APROB Y REPR POR AREAS CON %'!R48</f>
        <v>#DIV/0!</v>
      </c>
      <c r="S48" s="142"/>
      <c r="T48" s="139" t="e">
        <f>+'H2 APROB Y REPR POR AREAS CON %'!T48</f>
        <v>#DIV/0!</v>
      </c>
      <c r="U48" s="140">
        <f>+'H2 APROB Y REPR POR AREAS CON %'!U48</f>
        <v>0</v>
      </c>
      <c r="V48" s="141" t="e">
        <f>+'H2 APROB Y REPR POR AREAS CON %'!V48</f>
        <v>#DIV/0!</v>
      </c>
      <c r="W48" s="122"/>
      <c r="X48" s="123"/>
      <c r="Y48" s="1"/>
      <c r="Z48" s="1"/>
      <c r="AA48" s="1"/>
      <c r="AB48" s="1"/>
      <c r="AC48" s="1"/>
    </row>
    <row r="49" spans="1:29" ht="15.2" customHeight="1" thickBot="1">
      <c r="A49" s="312" t="s">
        <v>5</v>
      </c>
      <c r="B49" s="313"/>
      <c r="C49" s="143">
        <f>SUM(C19:C48)/COUNT(C19:C48)</f>
        <v>163</v>
      </c>
      <c r="D49" s="144" t="e">
        <f>+C49/C15</f>
        <v>#DIV/0!</v>
      </c>
      <c r="E49" s="145">
        <f>SUM(E19:E48)/COUNT(E19:E48)</f>
        <v>0</v>
      </c>
      <c r="F49" s="144" t="e">
        <f>+E49/E15</f>
        <v>#DIV/0!</v>
      </c>
      <c r="G49" s="145">
        <f t="shared" ref="G49:S49" si="1">SUM(G19:G48)/COUNT(G19:G48)</f>
        <v>0</v>
      </c>
      <c r="H49" s="144" t="e">
        <f>+G49/G15</f>
        <v>#DIV/0!</v>
      </c>
      <c r="I49" s="145">
        <f t="shared" si="1"/>
        <v>0</v>
      </c>
      <c r="J49" s="144" t="e">
        <f>+I49/I15</f>
        <v>#DIV/0!</v>
      </c>
      <c r="K49" s="145">
        <f t="shared" si="1"/>
        <v>0</v>
      </c>
      <c r="L49" s="144" t="e">
        <f>+K49/K15</f>
        <v>#DIV/0!</v>
      </c>
      <c r="M49" s="145">
        <f t="shared" si="1"/>
        <v>0</v>
      </c>
      <c r="N49" s="144" t="e">
        <f>+M49/M15</f>
        <v>#DIV/0!</v>
      </c>
      <c r="O49" s="145">
        <f t="shared" si="1"/>
        <v>0</v>
      </c>
      <c r="P49" s="144" t="e">
        <f>+O49/O15</f>
        <v>#DIV/0!</v>
      </c>
      <c r="Q49" s="145">
        <f t="shared" si="1"/>
        <v>0</v>
      </c>
      <c r="R49" s="144" t="e">
        <f>+Q49/Q15</f>
        <v>#DIV/0!</v>
      </c>
      <c r="S49" s="145">
        <f t="shared" si="1"/>
        <v>0</v>
      </c>
      <c r="T49" s="144" t="e">
        <f>+S49/S15</f>
        <v>#DIV/0!</v>
      </c>
      <c r="U49" s="140" t="e">
        <f>+'H2 APROB Y REPR POR AREAS CON %'!U49</f>
        <v>#DIV/0!</v>
      </c>
      <c r="V49" s="141" t="e">
        <f>+'H2 APROB Y REPR POR AREAS CON %'!V49</f>
        <v>#DIV/0!</v>
      </c>
      <c r="W49" s="125"/>
      <c r="X49" s="126"/>
      <c r="Y49" s="1"/>
      <c r="Z49" s="1"/>
      <c r="AA49" s="1"/>
      <c r="AB49" s="1"/>
      <c r="AC49" s="1"/>
    </row>
    <row r="50" spans="1:29" ht="7.5" customHeight="1" thickBot="1">
      <c r="A50" s="314"/>
      <c r="B50" s="315"/>
      <c r="C50" s="315"/>
      <c r="D50" s="315"/>
      <c r="E50" s="315"/>
      <c r="F50" s="315"/>
      <c r="G50" s="315"/>
      <c r="H50" s="315"/>
      <c r="I50" s="315"/>
      <c r="J50" s="315"/>
      <c r="K50" s="315"/>
      <c r="L50" s="315"/>
      <c r="M50" s="315"/>
      <c r="N50" s="315"/>
      <c r="O50" s="315"/>
      <c r="P50" s="315"/>
      <c r="Q50" s="315"/>
      <c r="R50" s="315"/>
      <c r="S50" s="315"/>
      <c r="T50" s="316"/>
      <c r="U50" s="316"/>
      <c r="V50" s="316"/>
      <c r="W50" s="315"/>
      <c r="X50" s="317"/>
      <c r="Y50" s="1"/>
      <c r="Z50" s="1"/>
      <c r="AA50" s="1"/>
      <c r="AB50" s="1"/>
      <c r="AC50" s="1"/>
    </row>
    <row r="51" spans="1:29" ht="28.5" customHeight="1" thickBot="1">
      <c r="A51" s="318" t="s">
        <v>42</v>
      </c>
      <c r="B51" s="319"/>
      <c r="C51" s="319"/>
      <c r="D51" s="319"/>
      <c r="E51" s="319"/>
      <c r="F51" s="319"/>
      <c r="G51" s="319"/>
      <c r="H51" s="319"/>
      <c r="I51" s="319"/>
      <c r="J51" s="319"/>
      <c r="K51" s="319"/>
      <c r="L51" s="319"/>
      <c r="M51" s="319"/>
      <c r="N51" s="319"/>
      <c r="O51" s="319"/>
      <c r="P51" s="319"/>
      <c r="Q51" s="319"/>
      <c r="R51" s="319"/>
      <c r="S51" s="319"/>
      <c r="T51" s="146"/>
      <c r="U51" s="147" t="s">
        <v>31</v>
      </c>
      <c r="V51" s="148" t="s">
        <v>33</v>
      </c>
      <c r="W51" s="149"/>
      <c r="X51" s="150"/>
      <c r="Y51" s="1"/>
      <c r="Z51" s="1"/>
      <c r="AA51" s="1"/>
      <c r="AB51" s="1"/>
      <c r="AC51" s="1"/>
    </row>
    <row r="52" spans="1:29" ht="15.75" customHeight="1">
      <c r="A52" s="308" t="s">
        <v>39</v>
      </c>
      <c r="B52" s="151">
        <f>+B19</f>
        <v>0</v>
      </c>
      <c r="C52" s="152">
        <f>+'H3 APROB Y REPROB SIN PORCENT'!C51</f>
        <v>0</v>
      </c>
      <c r="D52" s="153" t="e">
        <f>+C52/$C$15</f>
        <v>#DIV/0!</v>
      </c>
      <c r="E52" s="152">
        <f>+'H3 APROB Y REPROB SIN PORCENT'!D51</f>
        <v>0</v>
      </c>
      <c r="F52" s="154" t="e">
        <f>+E52/$E$15</f>
        <v>#DIV/0!</v>
      </c>
      <c r="G52" s="152">
        <f>+'H3 APROB Y REPROB SIN PORCENT'!E51</f>
        <v>0</v>
      </c>
      <c r="H52" s="154" t="e">
        <f>+G52/$G$15</f>
        <v>#DIV/0!</v>
      </c>
      <c r="I52" s="152">
        <f>+'H3 APROB Y REPROB SIN PORCENT'!F51</f>
        <v>0</v>
      </c>
      <c r="J52" s="154" t="e">
        <f>+I52/$I$15</f>
        <v>#DIV/0!</v>
      </c>
      <c r="K52" s="152">
        <f>+'H3 APROB Y REPROB SIN PORCENT'!G51</f>
        <v>0</v>
      </c>
      <c r="L52" s="154" t="e">
        <f>+K52/$K$15</f>
        <v>#DIV/0!</v>
      </c>
      <c r="M52" s="152">
        <f>+'H3 APROB Y REPROB SIN PORCENT'!H51</f>
        <v>0</v>
      </c>
      <c r="N52" s="154" t="e">
        <f>+M52/$M$15</f>
        <v>#DIV/0!</v>
      </c>
      <c r="O52" s="152">
        <f>+'H3 APROB Y REPROB SIN PORCENT'!I51</f>
        <v>0</v>
      </c>
      <c r="P52" s="154" t="e">
        <f>+O52/$O$15</f>
        <v>#DIV/0!</v>
      </c>
      <c r="Q52" s="152">
        <f>+Q15-Q19</f>
        <v>0</v>
      </c>
      <c r="R52" s="152" t="e">
        <f t="shared" ref="R52:R82" si="2">+Q52/$Q$15</f>
        <v>#DIV/0!</v>
      </c>
      <c r="S52" s="152">
        <f>+S15-S19</f>
        <v>0</v>
      </c>
      <c r="T52" s="152" t="e">
        <f t="shared" ref="T52:T82" si="3">+S52/$S$15</f>
        <v>#DIV/0!</v>
      </c>
      <c r="U52" s="152">
        <f>+'H3 APROB Y REPROB SIN PORCENT'!L51</f>
        <v>0</v>
      </c>
      <c r="V52" s="153" t="e">
        <f>+'H3 APROB Y REPROB SIN PORCENT'!M51</f>
        <v>#DIV/0!</v>
      </c>
      <c r="W52" s="155"/>
      <c r="X52" s="156"/>
      <c r="Y52" s="1"/>
      <c r="Z52" s="1"/>
      <c r="AA52" s="1"/>
      <c r="AB52" s="1"/>
      <c r="AC52" s="1"/>
    </row>
    <row r="53" spans="1:29" ht="15.75" customHeight="1">
      <c r="A53" s="309"/>
      <c r="B53" s="151">
        <f t="shared" ref="B53:B81" si="4">+B20</f>
        <v>0</v>
      </c>
      <c r="C53" s="157">
        <f>+'H3 APROB Y REPROB SIN PORCENT'!C52</f>
        <v>0</v>
      </c>
      <c r="D53" s="158" t="e">
        <f t="shared" ref="D53:D82" si="5">+C53/$C$15</f>
        <v>#DIV/0!</v>
      </c>
      <c r="E53" s="157">
        <f>+'H3 APROB Y REPROB SIN PORCENT'!D52</f>
        <v>0</v>
      </c>
      <c r="F53" s="159" t="e">
        <f t="shared" ref="F53:F82" si="6">+E53/$E$15</f>
        <v>#DIV/0!</v>
      </c>
      <c r="G53" s="157">
        <f>+'H3 APROB Y REPROB SIN PORCENT'!E52</f>
        <v>0</v>
      </c>
      <c r="H53" s="159" t="e">
        <f t="shared" ref="H53:H82" si="7">+G53/$G$15</f>
        <v>#DIV/0!</v>
      </c>
      <c r="I53" s="157">
        <f>+'H3 APROB Y REPROB SIN PORCENT'!F52</f>
        <v>0</v>
      </c>
      <c r="J53" s="159" t="e">
        <f t="shared" ref="J53:J82" si="8">+I53/$I$15</f>
        <v>#DIV/0!</v>
      </c>
      <c r="K53" s="157">
        <f>+'H3 APROB Y REPROB SIN PORCENT'!G52</f>
        <v>0</v>
      </c>
      <c r="L53" s="159" t="e">
        <f t="shared" ref="L53:L82" si="9">+K53/$K$15</f>
        <v>#DIV/0!</v>
      </c>
      <c r="M53" s="157">
        <f>+'H3 APROB Y REPROB SIN PORCENT'!H52</f>
        <v>0</v>
      </c>
      <c r="N53" s="159" t="e">
        <f t="shared" ref="N53:N82" si="10">+M53/$M$15</f>
        <v>#DIV/0!</v>
      </c>
      <c r="O53" s="157">
        <f>+'H3 APROB Y REPROB SIN PORCENT'!I52</f>
        <v>0</v>
      </c>
      <c r="P53" s="159" t="e">
        <f t="shared" ref="P53:P82" si="11">+O53/$O$15</f>
        <v>#DIV/0!</v>
      </c>
      <c r="Q53" s="157">
        <f>+Q15-Q20</f>
        <v>0</v>
      </c>
      <c r="R53" s="157" t="e">
        <f t="shared" si="2"/>
        <v>#DIV/0!</v>
      </c>
      <c r="S53" s="157">
        <f>+S15-S20</f>
        <v>0</v>
      </c>
      <c r="T53" s="157" t="e">
        <f t="shared" si="3"/>
        <v>#DIV/0!</v>
      </c>
      <c r="U53" s="157">
        <f>+'H3 APROB Y REPROB SIN PORCENT'!L52</f>
        <v>0</v>
      </c>
      <c r="V53" s="158" t="e">
        <f>+'H3 APROB Y REPROB SIN PORCENT'!M52</f>
        <v>#DIV/0!</v>
      </c>
      <c r="W53" s="160"/>
      <c r="X53" s="161"/>
      <c r="Y53" s="1"/>
      <c r="Z53" s="1"/>
      <c r="AA53" s="1"/>
      <c r="AB53" s="1"/>
      <c r="AC53" s="1"/>
    </row>
    <row r="54" spans="1:29" ht="15.75" customHeight="1">
      <c r="A54" s="309"/>
      <c r="B54" s="151">
        <f t="shared" si="4"/>
        <v>0</v>
      </c>
      <c r="C54" s="157">
        <f>+'H3 APROB Y REPROB SIN PORCENT'!C53</f>
        <v>0</v>
      </c>
      <c r="D54" s="158" t="e">
        <f t="shared" si="5"/>
        <v>#DIV/0!</v>
      </c>
      <c r="E54" s="157">
        <f>+'H3 APROB Y REPROB SIN PORCENT'!D53</f>
        <v>0</v>
      </c>
      <c r="F54" s="159" t="e">
        <f t="shared" si="6"/>
        <v>#DIV/0!</v>
      </c>
      <c r="G54" s="157">
        <f>+'H3 APROB Y REPROB SIN PORCENT'!E53</f>
        <v>0</v>
      </c>
      <c r="H54" s="159" t="e">
        <f t="shared" si="7"/>
        <v>#DIV/0!</v>
      </c>
      <c r="I54" s="157">
        <f>+'H3 APROB Y REPROB SIN PORCENT'!F53</f>
        <v>0</v>
      </c>
      <c r="J54" s="159" t="e">
        <f t="shared" si="8"/>
        <v>#DIV/0!</v>
      </c>
      <c r="K54" s="157">
        <f>+'H3 APROB Y REPROB SIN PORCENT'!G53</f>
        <v>0</v>
      </c>
      <c r="L54" s="159" t="e">
        <f t="shared" si="9"/>
        <v>#DIV/0!</v>
      </c>
      <c r="M54" s="157">
        <f>+'H3 APROB Y REPROB SIN PORCENT'!H53</f>
        <v>0</v>
      </c>
      <c r="N54" s="159" t="e">
        <f t="shared" si="10"/>
        <v>#DIV/0!</v>
      </c>
      <c r="O54" s="157">
        <f>+'H3 APROB Y REPROB SIN PORCENT'!I53</f>
        <v>0</v>
      </c>
      <c r="P54" s="159" t="e">
        <f t="shared" si="11"/>
        <v>#DIV/0!</v>
      </c>
      <c r="Q54" s="157">
        <f>+Q15-Q21</f>
        <v>0</v>
      </c>
      <c r="R54" s="157" t="e">
        <f t="shared" si="2"/>
        <v>#DIV/0!</v>
      </c>
      <c r="S54" s="157">
        <f>+S15-S21</f>
        <v>0</v>
      </c>
      <c r="T54" s="157" t="e">
        <f t="shared" si="3"/>
        <v>#DIV/0!</v>
      </c>
      <c r="U54" s="157">
        <f>+'H3 APROB Y REPROB SIN PORCENT'!L53</f>
        <v>0</v>
      </c>
      <c r="V54" s="158" t="e">
        <f>+'H3 APROB Y REPROB SIN PORCENT'!M53</f>
        <v>#DIV/0!</v>
      </c>
      <c r="W54" s="160"/>
      <c r="X54" s="161"/>
      <c r="Y54" s="1"/>
      <c r="Z54" s="1"/>
      <c r="AA54" s="1"/>
      <c r="AB54" s="1"/>
      <c r="AC54" s="1"/>
    </row>
    <row r="55" spans="1:29" ht="15.75" customHeight="1">
      <c r="A55" s="309"/>
      <c r="B55" s="151">
        <f t="shared" si="4"/>
        <v>0</v>
      </c>
      <c r="C55" s="157">
        <f>+'H3 APROB Y REPROB SIN PORCENT'!C54</f>
        <v>0</v>
      </c>
      <c r="D55" s="158" t="e">
        <f t="shared" si="5"/>
        <v>#DIV/0!</v>
      </c>
      <c r="E55" s="157">
        <f>+'H3 APROB Y REPROB SIN PORCENT'!D54</f>
        <v>0</v>
      </c>
      <c r="F55" s="159" t="e">
        <f t="shared" si="6"/>
        <v>#DIV/0!</v>
      </c>
      <c r="G55" s="157">
        <f>+'H3 APROB Y REPROB SIN PORCENT'!E54</f>
        <v>0</v>
      </c>
      <c r="H55" s="159" t="e">
        <f t="shared" si="7"/>
        <v>#DIV/0!</v>
      </c>
      <c r="I55" s="157">
        <f>+'H3 APROB Y REPROB SIN PORCENT'!F54</f>
        <v>0</v>
      </c>
      <c r="J55" s="159" t="e">
        <f t="shared" si="8"/>
        <v>#DIV/0!</v>
      </c>
      <c r="K55" s="157">
        <f>+'H3 APROB Y REPROB SIN PORCENT'!G54</f>
        <v>0</v>
      </c>
      <c r="L55" s="159" t="e">
        <f t="shared" si="9"/>
        <v>#DIV/0!</v>
      </c>
      <c r="M55" s="157">
        <f>+'H3 APROB Y REPROB SIN PORCENT'!H54</f>
        <v>0</v>
      </c>
      <c r="N55" s="159" t="e">
        <f t="shared" si="10"/>
        <v>#DIV/0!</v>
      </c>
      <c r="O55" s="157">
        <f>+'H3 APROB Y REPROB SIN PORCENT'!I54</f>
        <v>0</v>
      </c>
      <c r="P55" s="159" t="e">
        <f t="shared" si="11"/>
        <v>#DIV/0!</v>
      </c>
      <c r="Q55" s="157">
        <f>+Q15-Q22</f>
        <v>0</v>
      </c>
      <c r="R55" s="157" t="e">
        <f t="shared" si="2"/>
        <v>#DIV/0!</v>
      </c>
      <c r="S55" s="157">
        <f>+S15-S22</f>
        <v>0</v>
      </c>
      <c r="T55" s="157" t="e">
        <f t="shared" si="3"/>
        <v>#DIV/0!</v>
      </c>
      <c r="U55" s="157">
        <f>+'H3 APROB Y REPROB SIN PORCENT'!L54</f>
        <v>0</v>
      </c>
      <c r="V55" s="158" t="e">
        <f>+'H3 APROB Y REPROB SIN PORCENT'!M54</f>
        <v>#DIV/0!</v>
      </c>
      <c r="W55" s="160"/>
      <c r="X55" s="161"/>
      <c r="Y55" s="1"/>
      <c r="Z55" s="1"/>
      <c r="AA55" s="1"/>
      <c r="AB55" s="1"/>
      <c r="AC55" s="1"/>
    </row>
    <row r="56" spans="1:29" ht="15.75" customHeight="1">
      <c r="A56" s="309"/>
      <c r="B56" s="151">
        <f t="shared" si="4"/>
        <v>0</v>
      </c>
      <c r="C56" s="157">
        <f>+'H3 APROB Y REPROB SIN PORCENT'!C55</f>
        <v>0</v>
      </c>
      <c r="D56" s="158" t="e">
        <f t="shared" si="5"/>
        <v>#DIV/0!</v>
      </c>
      <c r="E56" s="157">
        <f>+'H3 APROB Y REPROB SIN PORCENT'!D55</f>
        <v>0</v>
      </c>
      <c r="F56" s="159" t="e">
        <f t="shared" si="6"/>
        <v>#DIV/0!</v>
      </c>
      <c r="G56" s="157">
        <f>+'H3 APROB Y REPROB SIN PORCENT'!E55</f>
        <v>0</v>
      </c>
      <c r="H56" s="159" t="e">
        <f t="shared" si="7"/>
        <v>#DIV/0!</v>
      </c>
      <c r="I56" s="157">
        <f>+'H3 APROB Y REPROB SIN PORCENT'!F55</f>
        <v>0</v>
      </c>
      <c r="J56" s="159" t="e">
        <f t="shared" si="8"/>
        <v>#DIV/0!</v>
      </c>
      <c r="K56" s="157">
        <f>+'H3 APROB Y REPROB SIN PORCENT'!G55</f>
        <v>0</v>
      </c>
      <c r="L56" s="159" t="e">
        <f t="shared" si="9"/>
        <v>#DIV/0!</v>
      </c>
      <c r="M56" s="157">
        <f>+'H3 APROB Y REPROB SIN PORCENT'!H55</f>
        <v>0</v>
      </c>
      <c r="N56" s="159" t="e">
        <f t="shared" si="10"/>
        <v>#DIV/0!</v>
      </c>
      <c r="O56" s="157">
        <f>+'H3 APROB Y REPROB SIN PORCENT'!I55</f>
        <v>0</v>
      </c>
      <c r="P56" s="159" t="e">
        <f t="shared" si="11"/>
        <v>#DIV/0!</v>
      </c>
      <c r="Q56" s="157">
        <f>+Q15-Q23</f>
        <v>0</v>
      </c>
      <c r="R56" s="157" t="e">
        <f t="shared" si="2"/>
        <v>#DIV/0!</v>
      </c>
      <c r="S56" s="157">
        <f>+S15-S23</f>
        <v>0</v>
      </c>
      <c r="T56" s="157" t="e">
        <f t="shared" si="3"/>
        <v>#DIV/0!</v>
      </c>
      <c r="U56" s="157">
        <f>+'H3 APROB Y REPROB SIN PORCENT'!L55</f>
        <v>0</v>
      </c>
      <c r="V56" s="158" t="e">
        <f>+'H3 APROB Y REPROB SIN PORCENT'!M55</f>
        <v>#DIV/0!</v>
      </c>
      <c r="W56" s="160"/>
      <c r="X56" s="161"/>
      <c r="Y56" s="1"/>
      <c r="Z56" s="1"/>
      <c r="AA56" s="1"/>
      <c r="AB56" s="1"/>
      <c r="AC56" s="1"/>
    </row>
    <row r="57" spans="1:29" ht="15.75" customHeight="1">
      <c r="A57" s="309"/>
      <c r="B57" s="151">
        <f t="shared" si="4"/>
        <v>0</v>
      </c>
      <c r="C57" s="157">
        <f>+'H3 APROB Y REPROB SIN PORCENT'!C56</f>
        <v>0</v>
      </c>
      <c r="D57" s="158" t="e">
        <f t="shared" si="5"/>
        <v>#DIV/0!</v>
      </c>
      <c r="E57" s="157">
        <f>+'H3 APROB Y REPROB SIN PORCENT'!D56</f>
        <v>0</v>
      </c>
      <c r="F57" s="159" t="e">
        <f t="shared" si="6"/>
        <v>#DIV/0!</v>
      </c>
      <c r="G57" s="157">
        <f>+'H3 APROB Y REPROB SIN PORCENT'!E56</f>
        <v>0</v>
      </c>
      <c r="H57" s="159" t="e">
        <f t="shared" si="7"/>
        <v>#DIV/0!</v>
      </c>
      <c r="I57" s="157">
        <f>+'H3 APROB Y REPROB SIN PORCENT'!F56</f>
        <v>0</v>
      </c>
      <c r="J57" s="159" t="e">
        <f t="shared" si="8"/>
        <v>#DIV/0!</v>
      </c>
      <c r="K57" s="157">
        <f>+'H3 APROB Y REPROB SIN PORCENT'!G56</f>
        <v>0</v>
      </c>
      <c r="L57" s="159" t="e">
        <f t="shared" si="9"/>
        <v>#DIV/0!</v>
      </c>
      <c r="M57" s="157">
        <f>+'H3 APROB Y REPROB SIN PORCENT'!H56</f>
        <v>0</v>
      </c>
      <c r="N57" s="159" t="e">
        <f t="shared" si="10"/>
        <v>#DIV/0!</v>
      </c>
      <c r="O57" s="157">
        <f>+'H3 APROB Y REPROB SIN PORCENT'!I56</f>
        <v>0</v>
      </c>
      <c r="P57" s="159" t="e">
        <f t="shared" si="11"/>
        <v>#DIV/0!</v>
      </c>
      <c r="Q57" s="157">
        <f>+Q15-Q24</f>
        <v>0</v>
      </c>
      <c r="R57" s="157" t="e">
        <f t="shared" si="2"/>
        <v>#DIV/0!</v>
      </c>
      <c r="S57" s="157">
        <f>+S15-S24</f>
        <v>0</v>
      </c>
      <c r="T57" s="157" t="e">
        <f t="shared" si="3"/>
        <v>#DIV/0!</v>
      </c>
      <c r="U57" s="157">
        <f>+'H3 APROB Y REPROB SIN PORCENT'!L56</f>
        <v>0</v>
      </c>
      <c r="V57" s="158" t="e">
        <f>+'H3 APROB Y REPROB SIN PORCENT'!M56</f>
        <v>#DIV/0!</v>
      </c>
      <c r="W57" s="160"/>
      <c r="X57" s="161"/>
      <c r="Y57" s="1"/>
      <c r="Z57" s="1"/>
      <c r="AA57" s="1"/>
      <c r="AB57" s="1"/>
      <c r="AC57" s="1"/>
    </row>
    <row r="58" spans="1:29" ht="15.75" customHeight="1">
      <c r="A58" s="309"/>
      <c r="B58" s="151">
        <f t="shared" si="4"/>
        <v>0</v>
      </c>
      <c r="C58" s="157">
        <f>+'H3 APROB Y REPROB SIN PORCENT'!C57</f>
        <v>0</v>
      </c>
      <c r="D58" s="158" t="e">
        <f t="shared" si="5"/>
        <v>#DIV/0!</v>
      </c>
      <c r="E58" s="157">
        <f>+'H3 APROB Y REPROB SIN PORCENT'!D57</f>
        <v>0</v>
      </c>
      <c r="F58" s="159" t="e">
        <f t="shared" si="6"/>
        <v>#DIV/0!</v>
      </c>
      <c r="G58" s="157">
        <f>+'H3 APROB Y REPROB SIN PORCENT'!E57</f>
        <v>0</v>
      </c>
      <c r="H58" s="159" t="e">
        <f t="shared" si="7"/>
        <v>#DIV/0!</v>
      </c>
      <c r="I58" s="157">
        <f>+'H3 APROB Y REPROB SIN PORCENT'!F57</f>
        <v>0</v>
      </c>
      <c r="J58" s="159" t="e">
        <f t="shared" si="8"/>
        <v>#DIV/0!</v>
      </c>
      <c r="K58" s="157">
        <f>+'H3 APROB Y REPROB SIN PORCENT'!G57</f>
        <v>0</v>
      </c>
      <c r="L58" s="159" t="e">
        <f t="shared" si="9"/>
        <v>#DIV/0!</v>
      </c>
      <c r="M58" s="157">
        <f>+'H3 APROB Y REPROB SIN PORCENT'!H57</f>
        <v>0</v>
      </c>
      <c r="N58" s="159" t="e">
        <f t="shared" si="10"/>
        <v>#DIV/0!</v>
      </c>
      <c r="O58" s="157">
        <f>+'H3 APROB Y REPROB SIN PORCENT'!I57</f>
        <v>0</v>
      </c>
      <c r="P58" s="159" t="e">
        <f t="shared" si="11"/>
        <v>#DIV/0!</v>
      </c>
      <c r="Q58" s="157">
        <f>+Q15-Q25</f>
        <v>0</v>
      </c>
      <c r="R58" s="157" t="e">
        <f t="shared" si="2"/>
        <v>#DIV/0!</v>
      </c>
      <c r="S58" s="157">
        <f>+S15-S25</f>
        <v>0</v>
      </c>
      <c r="T58" s="157" t="e">
        <f t="shared" si="3"/>
        <v>#DIV/0!</v>
      </c>
      <c r="U58" s="157">
        <f>+'H3 APROB Y REPROB SIN PORCENT'!L57</f>
        <v>0</v>
      </c>
      <c r="V58" s="158" t="e">
        <f>+'H3 APROB Y REPROB SIN PORCENT'!M57</f>
        <v>#DIV/0!</v>
      </c>
      <c r="W58" s="160"/>
      <c r="X58" s="161"/>
      <c r="Y58" s="1"/>
      <c r="Z58" s="1"/>
      <c r="AA58" s="1"/>
      <c r="AB58" s="1"/>
      <c r="AC58" s="1"/>
    </row>
    <row r="59" spans="1:29" ht="15.75" customHeight="1">
      <c r="A59" s="309"/>
      <c r="B59" s="151">
        <f t="shared" si="4"/>
        <v>0</v>
      </c>
      <c r="C59" s="157">
        <f>+'H3 APROB Y REPROB SIN PORCENT'!C58</f>
        <v>0</v>
      </c>
      <c r="D59" s="158" t="e">
        <f t="shared" si="5"/>
        <v>#DIV/0!</v>
      </c>
      <c r="E59" s="157">
        <f>+'H3 APROB Y REPROB SIN PORCENT'!D58</f>
        <v>0</v>
      </c>
      <c r="F59" s="159" t="e">
        <f t="shared" si="6"/>
        <v>#DIV/0!</v>
      </c>
      <c r="G59" s="157">
        <f>+'H3 APROB Y REPROB SIN PORCENT'!E58</f>
        <v>0</v>
      </c>
      <c r="H59" s="159" t="e">
        <f t="shared" si="7"/>
        <v>#DIV/0!</v>
      </c>
      <c r="I59" s="157">
        <f>+'H3 APROB Y REPROB SIN PORCENT'!F58</f>
        <v>0</v>
      </c>
      <c r="J59" s="159" t="e">
        <f t="shared" si="8"/>
        <v>#DIV/0!</v>
      </c>
      <c r="K59" s="157">
        <f>+'H3 APROB Y REPROB SIN PORCENT'!G58</f>
        <v>0</v>
      </c>
      <c r="L59" s="159" t="e">
        <f t="shared" si="9"/>
        <v>#DIV/0!</v>
      </c>
      <c r="M59" s="157">
        <f>+'H3 APROB Y REPROB SIN PORCENT'!H58</f>
        <v>0</v>
      </c>
      <c r="N59" s="159" t="e">
        <f t="shared" si="10"/>
        <v>#DIV/0!</v>
      </c>
      <c r="O59" s="157">
        <f>+'H3 APROB Y REPROB SIN PORCENT'!I58</f>
        <v>0</v>
      </c>
      <c r="P59" s="159" t="e">
        <f t="shared" si="11"/>
        <v>#DIV/0!</v>
      </c>
      <c r="Q59" s="157">
        <f>+Q15-Q26</f>
        <v>0</v>
      </c>
      <c r="R59" s="157" t="e">
        <f t="shared" si="2"/>
        <v>#DIV/0!</v>
      </c>
      <c r="S59" s="157">
        <f>+S15-S26</f>
        <v>0</v>
      </c>
      <c r="T59" s="157" t="e">
        <f t="shared" si="3"/>
        <v>#DIV/0!</v>
      </c>
      <c r="U59" s="157">
        <f>+'H3 APROB Y REPROB SIN PORCENT'!L58</f>
        <v>0</v>
      </c>
      <c r="V59" s="158" t="e">
        <f>+'H3 APROB Y REPROB SIN PORCENT'!M58</f>
        <v>#DIV/0!</v>
      </c>
      <c r="W59" s="160"/>
      <c r="X59" s="161"/>
      <c r="Y59" s="1"/>
      <c r="Z59" s="1"/>
      <c r="AA59" s="1"/>
      <c r="AB59" s="1"/>
      <c r="AC59" s="1"/>
    </row>
    <row r="60" spans="1:29" ht="15.75" customHeight="1">
      <c r="A60" s="309"/>
      <c r="B60" s="151">
        <f t="shared" si="4"/>
        <v>0</v>
      </c>
      <c r="C60" s="157">
        <f>+'H3 APROB Y REPROB SIN PORCENT'!C59</f>
        <v>0</v>
      </c>
      <c r="D60" s="158" t="e">
        <f t="shared" si="5"/>
        <v>#DIV/0!</v>
      </c>
      <c r="E60" s="157">
        <f>+'H3 APROB Y REPROB SIN PORCENT'!D59</f>
        <v>0</v>
      </c>
      <c r="F60" s="159" t="e">
        <f t="shared" si="6"/>
        <v>#DIV/0!</v>
      </c>
      <c r="G60" s="157">
        <f>+'H3 APROB Y REPROB SIN PORCENT'!E59</f>
        <v>0</v>
      </c>
      <c r="H60" s="159" t="e">
        <f t="shared" si="7"/>
        <v>#DIV/0!</v>
      </c>
      <c r="I60" s="157">
        <f>+'H3 APROB Y REPROB SIN PORCENT'!F59</f>
        <v>0</v>
      </c>
      <c r="J60" s="159" t="e">
        <f t="shared" si="8"/>
        <v>#DIV/0!</v>
      </c>
      <c r="K60" s="157">
        <f>+'H3 APROB Y REPROB SIN PORCENT'!G59</f>
        <v>0</v>
      </c>
      <c r="L60" s="159" t="e">
        <f t="shared" si="9"/>
        <v>#DIV/0!</v>
      </c>
      <c r="M60" s="157">
        <f>+'H3 APROB Y REPROB SIN PORCENT'!H59</f>
        <v>0</v>
      </c>
      <c r="N60" s="159" t="e">
        <f t="shared" si="10"/>
        <v>#DIV/0!</v>
      </c>
      <c r="O60" s="157">
        <f>+'H3 APROB Y REPROB SIN PORCENT'!I59</f>
        <v>0</v>
      </c>
      <c r="P60" s="159" t="e">
        <f t="shared" si="11"/>
        <v>#DIV/0!</v>
      </c>
      <c r="Q60" s="157">
        <f>+Q15-Q27</f>
        <v>0</v>
      </c>
      <c r="R60" s="157" t="e">
        <f t="shared" si="2"/>
        <v>#DIV/0!</v>
      </c>
      <c r="S60" s="157">
        <f>+S15-S27</f>
        <v>0</v>
      </c>
      <c r="T60" s="157" t="e">
        <f t="shared" si="3"/>
        <v>#DIV/0!</v>
      </c>
      <c r="U60" s="157">
        <f>+'H3 APROB Y REPROB SIN PORCENT'!L59</f>
        <v>0</v>
      </c>
      <c r="V60" s="158" t="e">
        <f>+'H3 APROB Y REPROB SIN PORCENT'!M59</f>
        <v>#DIV/0!</v>
      </c>
      <c r="W60" s="160"/>
      <c r="X60" s="161"/>
      <c r="Y60" s="1"/>
      <c r="Z60" s="1"/>
      <c r="AA60" s="1"/>
      <c r="AB60" s="1"/>
      <c r="AC60" s="1"/>
    </row>
    <row r="61" spans="1:29" ht="15.75" customHeight="1">
      <c r="A61" s="309"/>
      <c r="B61" s="151">
        <f t="shared" si="4"/>
        <v>0</v>
      </c>
      <c r="C61" s="157">
        <f>+'H3 APROB Y REPROB SIN PORCENT'!C60</f>
        <v>0</v>
      </c>
      <c r="D61" s="158" t="e">
        <f t="shared" si="5"/>
        <v>#DIV/0!</v>
      </c>
      <c r="E61" s="157">
        <f>+'H3 APROB Y REPROB SIN PORCENT'!D60</f>
        <v>0</v>
      </c>
      <c r="F61" s="159" t="e">
        <f t="shared" si="6"/>
        <v>#DIV/0!</v>
      </c>
      <c r="G61" s="157">
        <f>+'H3 APROB Y REPROB SIN PORCENT'!E60</f>
        <v>0</v>
      </c>
      <c r="H61" s="159" t="e">
        <f t="shared" si="7"/>
        <v>#DIV/0!</v>
      </c>
      <c r="I61" s="157">
        <f>+'H3 APROB Y REPROB SIN PORCENT'!F60</f>
        <v>0</v>
      </c>
      <c r="J61" s="159" t="e">
        <f t="shared" si="8"/>
        <v>#DIV/0!</v>
      </c>
      <c r="K61" s="157">
        <f>+'H3 APROB Y REPROB SIN PORCENT'!G60</f>
        <v>0</v>
      </c>
      <c r="L61" s="159" t="e">
        <f t="shared" si="9"/>
        <v>#DIV/0!</v>
      </c>
      <c r="M61" s="157">
        <f>+'H3 APROB Y REPROB SIN PORCENT'!H60</f>
        <v>0</v>
      </c>
      <c r="N61" s="159" t="e">
        <f t="shared" si="10"/>
        <v>#DIV/0!</v>
      </c>
      <c r="O61" s="157">
        <f>+'H3 APROB Y REPROB SIN PORCENT'!I60</f>
        <v>0</v>
      </c>
      <c r="P61" s="159" t="e">
        <f t="shared" si="11"/>
        <v>#DIV/0!</v>
      </c>
      <c r="Q61" s="157">
        <f>+Q15-Q28</f>
        <v>0</v>
      </c>
      <c r="R61" s="157" t="e">
        <f t="shared" si="2"/>
        <v>#DIV/0!</v>
      </c>
      <c r="S61" s="157">
        <f>+S15-S28</f>
        <v>0</v>
      </c>
      <c r="T61" s="157" t="e">
        <f t="shared" si="3"/>
        <v>#DIV/0!</v>
      </c>
      <c r="U61" s="157">
        <f>+'H3 APROB Y REPROB SIN PORCENT'!L60</f>
        <v>0</v>
      </c>
      <c r="V61" s="158" t="e">
        <f>+'H3 APROB Y REPROB SIN PORCENT'!M60</f>
        <v>#DIV/0!</v>
      </c>
      <c r="W61" s="160"/>
      <c r="X61" s="161"/>
      <c r="Y61" s="1"/>
      <c r="Z61" s="1"/>
      <c r="AA61" s="1"/>
      <c r="AB61" s="1"/>
      <c r="AC61" s="1"/>
    </row>
    <row r="62" spans="1:29" ht="15.75" customHeight="1">
      <c r="A62" s="309"/>
      <c r="B62" s="151">
        <f t="shared" si="4"/>
        <v>0</v>
      </c>
      <c r="C62" s="157">
        <f>+'H3 APROB Y REPROB SIN PORCENT'!C61</f>
        <v>0</v>
      </c>
      <c r="D62" s="158" t="e">
        <f t="shared" si="5"/>
        <v>#DIV/0!</v>
      </c>
      <c r="E62" s="157">
        <f>+'H3 APROB Y REPROB SIN PORCENT'!D61</f>
        <v>0</v>
      </c>
      <c r="F62" s="159" t="e">
        <f t="shared" si="6"/>
        <v>#DIV/0!</v>
      </c>
      <c r="G62" s="157">
        <f>+'H3 APROB Y REPROB SIN PORCENT'!E61</f>
        <v>0</v>
      </c>
      <c r="H62" s="159" t="e">
        <f t="shared" si="7"/>
        <v>#DIV/0!</v>
      </c>
      <c r="I62" s="157">
        <f>+'H3 APROB Y REPROB SIN PORCENT'!F61</f>
        <v>0</v>
      </c>
      <c r="J62" s="159" t="e">
        <f t="shared" si="8"/>
        <v>#DIV/0!</v>
      </c>
      <c r="K62" s="157">
        <f>+'H3 APROB Y REPROB SIN PORCENT'!G61</f>
        <v>0</v>
      </c>
      <c r="L62" s="159" t="e">
        <f t="shared" si="9"/>
        <v>#DIV/0!</v>
      </c>
      <c r="M62" s="157">
        <f>+'H3 APROB Y REPROB SIN PORCENT'!H61</f>
        <v>0</v>
      </c>
      <c r="N62" s="159" t="e">
        <f t="shared" si="10"/>
        <v>#DIV/0!</v>
      </c>
      <c r="O62" s="157">
        <f>+'H3 APROB Y REPROB SIN PORCENT'!I61</f>
        <v>0</v>
      </c>
      <c r="P62" s="159" t="e">
        <f t="shared" si="11"/>
        <v>#DIV/0!</v>
      </c>
      <c r="Q62" s="157">
        <f>+Q15-Q29</f>
        <v>0</v>
      </c>
      <c r="R62" s="157" t="e">
        <f t="shared" si="2"/>
        <v>#DIV/0!</v>
      </c>
      <c r="S62" s="157">
        <f>+S15-S29</f>
        <v>0</v>
      </c>
      <c r="T62" s="157" t="e">
        <f t="shared" si="3"/>
        <v>#DIV/0!</v>
      </c>
      <c r="U62" s="157">
        <f>+'H3 APROB Y REPROB SIN PORCENT'!L61</f>
        <v>0</v>
      </c>
      <c r="V62" s="158" t="e">
        <f>+'H3 APROB Y REPROB SIN PORCENT'!M61</f>
        <v>#DIV/0!</v>
      </c>
      <c r="W62" s="160"/>
      <c r="X62" s="161"/>
      <c r="Y62" s="1"/>
      <c r="Z62" s="1"/>
      <c r="AA62" s="1"/>
      <c r="AB62" s="1"/>
      <c r="AC62" s="1"/>
    </row>
    <row r="63" spans="1:29" ht="15.75" customHeight="1">
      <c r="A63" s="309"/>
      <c r="B63" s="151">
        <f t="shared" si="4"/>
        <v>0</v>
      </c>
      <c r="C63" s="157">
        <f>+'H3 APROB Y REPROB SIN PORCENT'!C62</f>
        <v>0</v>
      </c>
      <c r="D63" s="158" t="e">
        <f t="shared" si="5"/>
        <v>#DIV/0!</v>
      </c>
      <c r="E63" s="157">
        <f>+'H3 APROB Y REPROB SIN PORCENT'!D62</f>
        <v>0</v>
      </c>
      <c r="F63" s="159" t="e">
        <f t="shared" si="6"/>
        <v>#DIV/0!</v>
      </c>
      <c r="G63" s="157">
        <f>+'H3 APROB Y REPROB SIN PORCENT'!E62</f>
        <v>0</v>
      </c>
      <c r="H63" s="159" t="e">
        <f t="shared" si="7"/>
        <v>#DIV/0!</v>
      </c>
      <c r="I63" s="157">
        <f>+'H3 APROB Y REPROB SIN PORCENT'!F62</f>
        <v>0</v>
      </c>
      <c r="J63" s="159" t="e">
        <f t="shared" si="8"/>
        <v>#DIV/0!</v>
      </c>
      <c r="K63" s="157">
        <f>+'H3 APROB Y REPROB SIN PORCENT'!G62</f>
        <v>0</v>
      </c>
      <c r="L63" s="159" t="e">
        <f t="shared" si="9"/>
        <v>#DIV/0!</v>
      </c>
      <c r="M63" s="157">
        <f>+'H3 APROB Y REPROB SIN PORCENT'!H62</f>
        <v>0</v>
      </c>
      <c r="N63" s="159" t="e">
        <f t="shared" si="10"/>
        <v>#DIV/0!</v>
      </c>
      <c r="O63" s="157">
        <f>+'H3 APROB Y REPROB SIN PORCENT'!I62</f>
        <v>0</v>
      </c>
      <c r="P63" s="159" t="e">
        <f t="shared" si="11"/>
        <v>#DIV/0!</v>
      </c>
      <c r="Q63" s="157">
        <f>+Q15-Q30</f>
        <v>0</v>
      </c>
      <c r="R63" s="157" t="e">
        <f t="shared" si="2"/>
        <v>#DIV/0!</v>
      </c>
      <c r="S63" s="157">
        <f>+S15-S30</f>
        <v>0</v>
      </c>
      <c r="T63" s="157" t="e">
        <f t="shared" si="3"/>
        <v>#DIV/0!</v>
      </c>
      <c r="U63" s="157">
        <f>+'H3 APROB Y REPROB SIN PORCENT'!L62</f>
        <v>0</v>
      </c>
      <c r="V63" s="158" t="e">
        <f>+'H3 APROB Y REPROB SIN PORCENT'!M62</f>
        <v>#DIV/0!</v>
      </c>
      <c r="W63" s="160"/>
      <c r="X63" s="161"/>
      <c r="Y63" s="1"/>
      <c r="Z63" s="1"/>
      <c r="AA63" s="1"/>
      <c r="AB63" s="1"/>
      <c r="AC63" s="1"/>
    </row>
    <row r="64" spans="1:29" ht="15.75" customHeight="1">
      <c r="A64" s="309"/>
      <c r="B64" s="151">
        <f t="shared" si="4"/>
        <v>0</v>
      </c>
      <c r="C64" s="157">
        <f>+'H3 APROB Y REPROB SIN PORCENT'!C63</f>
        <v>0</v>
      </c>
      <c r="D64" s="158" t="e">
        <f t="shared" si="5"/>
        <v>#DIV/0!</v>
      </c>
      <c r="E64" s="157">
        <f>+'H3 APROB Y REPROB SIN PORCENT'!D63</f>
        <v>0</v>
      </c>
      <c r="F64" s="159" t="e">
        <f t="shared" si="6"/>
        <v>#DIV/0!</v>
      </c>
      <c r="G64" s="157">
        <f>+'H3 APROB Y REPROB SIN PORCENT'!E63</f>
        <v>0</v>
      </c>
      <c r="H64" s="159" t="e">
        <f t="shared" si="7"/>
        <v>#DIV/0!</v>
      </c>
      <c r="I64" s="157">
        <f>+'H3 APROB Y REPROB SIN PORCENT'!F63</f>
        <v>0</v>
      </c>
      <c r="J64" s="159" t="e">
        <f t="shared" si="8"/>
        <v>#DIV/0!</v>
      </c>
      <c r="K64" s="157">
        <f>+'H3 APROB Y REPROB SIN PORCENT'!G63</f>
        <v>0</v>
      </c>
      <c r="L64" s="159" t="e">
        <f t="shared" si="9"/>
        <v>#DIV/0!</v>
      </c>
      <c r="M64" s="157">
        <f>+'H3 APROB Y REPROB SIN PORCENT'!H63</f>
        <v>0</v>
      </c>
      <c r="N64" s="159" t="e">
        <f t="shared" si="10"/>
        <v>#DIV/0!</v>
      </c>
      <c r="O64" s="157">
        <f>+'H3 APROB Y REPROB SIN PORCENT'!I63</f>
        <v>0</v>
      </c>
      <c r="P64" s="159" t="e">
        <f t="shared" si="11"/>
        <v>#DIV/0!</v>
      </c>
      <c r="Q64" s="157">
        <f>+Q15-Q31</f>
        <v>0</v>
      </c>
      <c r="R64" s="157" t="e">
        <f t="shared" si="2"/>
        <v>#DIV/0!</v>
      </c>
      <c r="S64" s="157">
        <f>+S15-S31</f>
        <v>0</v>
      </c>
      <c r="T64" s="157" t="e">
        <f t="shared" si="3"/>
        <v>#DIV/0!</v>
      </c>
      <c r="U64" s="157">
        <f>+'H3 APROB Y REPROB SIN PORCENT'!L63</f>
        <v>0</v>
      </c>
      <c r="V64" s="158" t="e">
        <f>+'H3 APROB Y REPROB SIN PORCENT'!M63</f>
        <v>#DIV/0!</v>
      </c>
      <c r="W64" s="160"/>
      <c r="X64" s="161"/>
      <c r="Y64" s="1"/>
      <c r="Z64" s="1"/>
      <c r="AA64" s="1"/>
      <c r="AB64" s="1"/>
      <c r="AC64" s="1"/>
    </row>
    <row r="65" spans="1:29" ht="15.75" customHeight="1">
      <c r="A65" s="309"/>
      <c r="B65" s="151">
        <f t="shared" si="4"/>
        <v>0</v>
      </c>
      <c r="C65" s="157">
        <f>+'H3 APROB Y REPROB SIN PORCENT'!C64</f>
        <v>0</v>
      </c>
      <c r="D65" s="158" t="e">
        <f t="shared" si="5"/>
        <v>#DIV/0!</v>
      </c>
      <c r="E65" s="157">
        <f>+'H3 APROB Y REPROB SIN PORCENT'!D64</f>
        <v>0</v>
      </c>
      <c r="F65" s="159" t="e">
        <f t="shared" si="6"/>
        <v>#DIV/0!</v>
      </c>
      <c r="G65" s="157">
        <f>+'H3 APROB Y REPROB SIN PORCENT'!E64</f>
        <v>0</v>
      </c>
      <c r="H65" s="159" t="e">
        <f t="shared" si="7"/>
        <v>#DIV/0!</v>
      </c>
      <c r="I65" s="157">
        <f>+'H3 APROB Y REPROB SIN PORCENT'!F64</f>
        <v>0</v>
      </c>
      <c r="J65" s="159" t="e">
        <f t="shared" si="8"/>
        <v>#DIV/0!</v>
      </c>
      <c r="K65" s="157">
        <f>+'H3 APROB Y REPROB SIN PORCENT'!G64</f>
        <v>0</v>
      </c>
      <c r="L65" s="159" t="e">
        <f t="shared" si="9"/>
        <v>#DIV/0!</v>
      </c>
      <c r="M65" s="157">
        <f>+'H3 APROB Y REPROB SIN PORCENT'!H64</f>
        <v>0</v>
      </c>
      <c r="N65" s="159" t="e">
        <f t="shared" si="10"/>
        <v>#DIV/0!</v>
      </c>
      <c r="O65" s="157">
        <f>+'H3 APROB Y REPROB SIN PORCENT'!I64</f>
        <v>0</v>
      </c>
      <c r="P65" s="159" t="e">
        <f t="shared" si="11"/>
        <v>#DIV/0!</v>
      </c>
      <c r="Q65" s="157">
        <f>+Q15-Q32</f>
        <v>0</v>
      </c>
      <c r="R65" s="157" t="e">
        <f t="shared" si="2"/>
        <v>#DIV/0!</v>
      </c>
      <c r="S65" s="157">
        <f>+S15-S32</f>
        <v>0</v>
      </c>
      <c r="T65" s="157" t="e">
        <f t="shared" si="3"/>
        <v>#DIV/0!</v>
      </c>
      <c r="U65" s="157">
        <f>+'H3 APROB Y REPROB SIN PORCENT'!L64</f>
        <v>0</v>
      </c>
      <c r="V65" s="158" t="e">
        <f>+'H3 APROB Y REPROB SIN PORCENT'!M64</f>
        <v>#DIV/0!</v>
      </c>
      <c r="W65" s="160"/>
      <c r="X65" s="161"/>
      <c r="Y65" s="1"/>
      <c r="Z65" s="1"/>
      <c r="AA65" s="1"/>
      <c r="AB65" s="1"/>
      <c r="AC65" s="1"/>
    </row>
    <row r="66" spans="1:29" ht="15.75" customHeight="1">
      <c r="A66" s="309"/>
      <c r="B66" s="151">
        <f t="shared" si="4"/>
        <v>0</v>
      </c>
      <c r="C66" s="157">
        <f>+'H3 APROB Y REPROB SIN PORCENT'!C65</f>
        <v>0</v>
      </c>
      <c r="D66" s="158" t="e">
        <f t="shared" si="5"/>
        <v>#DIV/0!</v>
      </c>
      <c r="E66" s="157">
        <f>+'H3 APROB Y REPROB SIN PORCENT'!D65</f>
        <v>0</v>
      </c>
      <c r="F66" s="159" t="e">
        <f t="shared" si="6"/>
        <v>#DIV/0!</v>
      </c>
      <c r="G66" s="157">
        <f>+'H3 APROB Y REPROB SIN PORCENT'!E65</f>
        <v>0</v>
      </c>
      <c r="H66" s="159" t="e">
        <f t="shared" si="7"/>
        <v>#DIV/0!</v>
      </c>
      <c r="I66" s="157">
        <f>+'H3 APROB Y REPROB SIN PORCENT'!F65</f>
        <v>0</v>
      </c>
      <c r="J66" s="159" t="e">
        <f t="shared" si="8"/>
        <v>#DIV/0!</v>
      </c>
      <c r="K66" s="157">
        <f>+'H3 APROB Y REPROB SIN PORCENT'!G65</f>
        <v>0</v>
      </c>
      <c r="L66" s="159" t="e">
        <f t="shared" si="9"/>
        <v>#DIV/0!</v>
      </c>
      <c r="M66" s="157">
        <f>+'H3 APROB Y REPROB SIN PORCENT'!H65</f>
        <v>0</v>
      </c>
      <c r="N66" s="159" t="e">
        <f t="shared" si="10"/>
        <v>#DIV/0!</v>
      </c>
      <c r="O66" s="157">
        <f>+'H3 APROB Y REPROB SIN PORCENT'!I65</f>
        <v>0</v>
      </c>
      <c r="P66" s="159" t="e">
        <f t="shared" si="11"/>
        <v>#DIV/0!</v>
      </c>
      <c r="Q66" s="157">
        <f>+Q15-Q33</f>
        <v>0</v>
      </c>
      <c r="R66" s="157" t="e">
        <f t="shared" si="2"/>
        <v>#DIV/0!</v>
      </c>
      <c r="S66" s="157">
        <f>+S15-S33</f>
        <v>0</v>
      </c>
      <c r="T66" s="157" t="e">
        <f t="shared" si="3"/>
        <v>#DIV/0!</v>
      </c>
      <c r="U66" s="157">
        <f>+'H3 APROB Y REPROB SIN PORCENT'!L65</f>
        <v>0</v>
      </c>
      <c r="V66" s="158" t="e">
        <f>+'H3 APROB Y REPROB SIN PORCENT'!M65</f>
        <v>#DIV/0!</v>
      </c>
      <c r="W66" s="160"/>
      <c r="X66" s="161"/>
      <c r="Y66" s="1"/>
      <c r="Z66" s="1"/>
      <c r="AA66" s="1"/>
      <c r="AB66" s="1"/>
      <c r="AC66" s="1"/>
    </row>
    <row r="67" spans="1:29" ht="15.75" customHeight="1">
      <c r="A67" s="309"/>
      <c r="B67" s="151">
        <f t="shared" si="4"/>
        <v>0</v>
      </c>
      <c r="C67" s="157">
        <f>+'H3 APROB Y REPROB SIN PORCENT'!C66</f>
        <v>0</v>
      </c>
      <c r="D67" s="158" t="e">
        <f t="shared" si="5"/>
        <v>#DIV/0!</v>
      </c>
      <c r="E67" s="157">
        <f>+'H3 APROB Y REPROB SIN PORCENT'!D66</f>
        <v>0</v>
      </c>
      <c r="F67" s="159" t="e">
        <f t="shared" si="6"/>
        <v>#DIV/0!</v>
      </c>
      <c r="G67" s="157">
        <f>+'H3 APROB Y REPROB SIN PORCENT'!E66</f>
        <v>0</v>
      </c>
      <c r="H67" s="159" t="e">
        <f t="shared" si="7"/>
        <v>#DIV/0!</v>
      </c>
      <c r="I67" s="157">
        <f>+'H3 APROB Y REPROB SIN PORCENT'!F66</f>
        <v>0</v>
      </c>
      <c r="J67" s="159" t="e">
        <f t="shared" si="8"/>
        <v>#DIV/0!</v>
      </c>
      <c r="K67" s="157">
        <f>+'H3 APROB Y REPROB SIN PORCENT'!G66</f>
        <v>0</v>
      </c>
      <c r="L67" s="159" t="e">
        <f t="shared" si="9"/>
        <v>#DIV/0!</v>
      </c>
      <c r="M67" s="157">
        <f>+'H3 APROB Y REPROB SIN PORCENT'!H66</f>
        <v>0</v>
      </c>
      <c r="N67" s="159" t="e">
        <f t="shared" si="10"/>
        <v>#DIV/0!</v>
      </c>
      <c r="O67" s="157">
        <f>+'H3 APROB Y REPROB SIN PORCENT'!I66</f>
        <v>0</v>
      </c>
      <c r="P67" s="159" t="e">
        <f t="shared" si="11"/>
        <v>#DIV/0!</v>
      </c>
      <c r="Q67" s="157">
        <f>+Q15-Q34</f>
        <v>0</v>
      </c>
      <c r="R67" s="157" t="e">
        <f t="shared" si="2"/>
        <v>#DIV/0!</v>
      </c>
      <c r="S67" s="157">
        <f>+S15-S34</f>
        <v>0</v>
      </c>
      <c r="T67" s="157" t="e">
        <f t="shared" si="3"/>
        <v>#DIV/0!</v>
      </c>
      <c r="U67" s="157">
        <f>+'H3 APROB Y REPROB SIN PORCENT'!L66</f>
        <v>0</v>
      </c>
      <c r="V67" s="158" t="e">
        <f>+'H3 APROB Y REPROB SIN PORCENT'!M66</f>
        <v>#DIV/0!</v>
      </c>
      <c r="W67" s="160"/>
      <c r="X67" s="161"/>
      <c r="Y67" s="1"/>
      <c r="Z67" s="1"/>
      <c r="AA67" s="1"/>
      <c r="AB67" s="1"/>
      <c r="AC67" s="1"/>
    </row>
    <row r="68" spans="1:29" ht="15.75" customHeight="1">
      <c r="A68" s="309"/>
      <c r="B68" s="151">
        <f t="shared" si="4"/>
        <v>0</v>
      </c>
      <c r="C68" s="157">
        <f>+'H3 APROB Y REPROB SIN PORCENT'!C67</f>
        <v>0</v>
      </c>
      <c r="D68" s="158" t="e">
        <f t="shared" si="5"/>
        <v>#DIV/0!</v>
      </c>
      <c r="E68" s="157">
        <f>+'H3 APROB Y REPROB SIN PORCENT'!D67</f>
        <v>0</v>
      </c>
      <c r="F68" s="159" t="e">
        <f t="shared" si="6"/>
        <v>#DIV/0!</v>
      </c>
      <c r="G68" s="157">
        <f>+'H3 APROB Y REPROB SIN PORCENT'!E67</f>
        <v>0</v>
      </c>
      <c r="H68" s="159" t="e">
        <f t="shared" si="7"/>
        <v>#DIV/0!</v>
      </c>
      <c r="I68" s="157">
        <f>+'H3 APROB Y REPROB SIN PORCENT'!F67</f>
        <v>0</v>
      </c>
      <c r="J68" s="159" t="e">
        <f t="shared" si="8"/>
        <v>#DIV/0!</v>
      </c>
      <c r="K68" s="157">
        <f>+'H3 APROB Y REPROB SIN PORCENT'!G67</f>
        <v>0</v>
      </c>
      <c r="L68" s="159" t="e">
        <f t="shared" si="9"/>
        <v>#DIV/0!</v>
      </c>
      <c r="M68" s="157">
        <f>+'H3 APROB Y REPROB SIN PORCENT'!H67</f>
        <v>0</v>
      </c>
      <c r="N68" s="159" t="e">
        <f t="shared" si="10"/>
        <v>#DIV/0!</v>
      </c>
      <c r="O68" s="157">
        <f>+'H3 APROB Y REPROB SIN PORCENT'!I67</f>
        <v>0</v>
      </c>
      <c r="P68" s="159" t="e">
        <f t="shared" si="11"/>
        <v>#DIV/0!</v>
      </c>
      <c r="Q68" s="157">
        <f>+Q15-Q35</f>
        <v>0</v>
      </c>
      <c r="R68" s="157" t="e">
        <f t="shared" si="2"/>
        <v>#DIV/0!</v>
      </c>
      <c r="S68" s="157">
        <f>+S15-S35</f>
        <v>0</v>
      </c>
      <c r="T68" s="157" t="e">
        <f t="shared" si="3"/>
        <v>#DIV/0!</v>
      </c>
      <c r="U68" s="157">
        <f>+'H3 APROB Y REPROB SIN PORCENT'!L67</f>
        <v>0</v>
      </c>
      <c r="V68" s="158" t="e">
        <f>+'H3 APROB Y REPROB SIN PORCENT'!M67</f>
        <v>#DIV/0!</v>
      </c>
      <c r="W68" s="160"/>
      <c r="X68" s="161"/>
      <c r="Y68" s="1"/>
      <c r="Z68" s="1"/>
      <c r="AA68" s="1"/>
      <c r="AB68" s="1"/>
      <c r="AC68" s="1"/>
    </row>
    <row r="69" spans="1:29" ht="15.75" customHeight="1">
      <c r="A69" s="310"/>
      <c r="B69" s="151">
        <f t="shared" si="4"/>
        <v>0</v>
      </c>
      <c r="C69" s="157">
        <f>+'H3 APROB Y REPROB SIN PORCENT'!C68</f>
        <v>0</v>
      </c>
      <c r="D69" s="158" t="e">
        <f t="shared" si="5"/>
        <v>#DIV/0!</v>
      </c>
      <c r="E69" s="157">
        <f>+'H3 APROB Y REPROB SIN PORCENT'!D68</f>
        <v>0</v>
      </c>
      <c r="F69" s="159" t="e">
        <f t="shared" si="6"/>
        <v>#DIV/0!</v>
      </c>
      <c r="G69" s="157">
        <f>+'H3 APROB Y REPROB SIN PORCENT'!E68</f>
        <v>0</v>
      </c>
      <c r="H69" s="159" t="e">
        <f t="shared" si="7"/>
        <v>#DIV/0!</v>
      </c>
      <c r="I69" s="157">
        <f>+'H3 APROB Y REPROB SIN PORCENT'!F68</f>
        <v>0</v>
      </c>
      <c r="J69" s="159" t="e">
        <f t="shared" si="8"/>
        <v>#DIV/0!</v>
      </c>
      <c r="K69" s="157">
        <f>+'H3 APROB Y REPROB SIN PORCENT'!G68</f>
        <v>0</v>
      </c>
      <c r="L69" s="159" t="e">
        <f t="shared" si="9"/>
        <v>#DIV/0!</v>
      </c>
      <c r="M69" s="157">
        <f>+'H3 APROB Y REPROB SIN PORCENT'!H68</f>
        <v>0</v>
      </c>
      <c r="N69" s="159" t="e">
        <f t="shared" si="10"/>
        <v>#DIV/0!</v>
      </c>
      <c r="O69" s="157">
        <f>+'H3 APROB Y REPROB SIN PORCENT'!I68</f>
        <v>0</v>
      </c>
      <c r="P69" s="159" t="e">
        <f t="shared" si="11"/>
        <v>#DIV/0!</v>
      </c>
      <c r="Q69" s="157">
        <f>+Q15-Q36</f>
        <v>0</v>
      </c>
      <c r="R69" s="157" t="e">
        <f t="shared" si="2"/>
        <v>#DIV/0!</v>
      </c>
      <c r="S69" s="157">
        <f>+S15-S36</f>
        <v>0</v>
      </c>
      <c r="T69" s="157" t="e">
        <f t="shared" si="3"/>
        <v>#DIV/0!</v>
      </c>
      <c r="U69" s="157">
        <f>+'H3 APROB Y REPROB SIN PORCENT'!L68</f>
        <v>0</v>
      </c>
      <c r="V69" s="158" t="e">
        <f>+'H3 APROB Y REPROB SIN PORCENT'!M68</f>
        <v>#DIV/0!</v>
      </c>
      <c r="W69" s="160"/>
      <c r="X69" s="161"/>
      <c r="Y69" s="1"/>
      <c r="Z69" s="1"/>
      <c r="AA69" s="1"/>
      <c r="AB69" s="1"/>
      <c r="AC69" s="1"/>
    </row>
    <row r="70" spans="1:29" ht="15.75" customHeight="1">
      <c r="A70" s="305" t="s">
        <v>2</v>
      </c>
      <c r="B70" s="151">
        <f t="shared" si="4"/>
        <v>0</v>
      </c>
      <c r="C70" s="157">
        <f>+'H3 APROB Y REPROB SIN PORCENT'!C69</f>
        <v>0</v>
      </c>
      <c r="D70" s="158" t="e">
        <f t="shared" si="5"/>
        <v>#DIV/0!</v>
      </c>
      <c r="E70" s="157">
        <f>+'H3 APROB Y REPROB SIN PORCENT'!D69</f>
        <v>0</v>
      </c>
      <c r="F70" s="159" t="e">
        <f t="shared" si="6"/>
        <v>#DIV/0!</v>
      </c>
      <c r="G70" s="157">
        <f>+'H3 APROB Y REPROB SIN PORCENT'!E69</f>
        <v>0</v>
      </c>
      <c r="H70" s="159" t="e">
        <f t="shared" si="7"/>
        <v>#DIV/0!</v>
      </c>
      <c r="I70" s="157">
        <f>+'H3 APROB Y REPROB SIN PORCENT'!F69</f>
        <v>0</v>
      </c>
      <c r="J70" s="159" t="e">
        <f t="shared" si="8"/>
        <v>#DIV/0!</v>
      </c>
      <c r="K70" s="157">
        <f>+'H3 APROB Y REPROB SIN PORCENT'!G69</f>
        <v>0</v>
      </c>
      <c r="L70" s="159" t="e">
        <f t="shared" si="9"/>
        <v>#DIV/0!</v>
      </c>
      <c r="M70" s="157">
        <f>+'H3 APROB Y REPROB SIN PORCENT'!H69</f>
        <v>0</v>
      </c>
      <c r="N70" s="159" t="e">
        <f t="shared" si="10"/>
        <v>#DIV/0!</v>
      </c>
      <c r="O70" s="157">
        <f>+'H3 APROB Y REPROB SIN PORCENT'!I69</f>
        <v>0</v>
      </c>
      <c r="P70" s="159" t="e">
        <f t="shared" si="11"/>
        <v>#DIV/0!</v>
      </c>
      <c r="Q70" s="157">
        <f>+Q15-Q37</f>
        <v>0</v>
      </c>
      <c r="R70" s="157" t="e">
        <f t="shared" si="2"/>
        <v>#DIV/0!</v>
      </c>
      <c r="S70" s="157">
        <f>+S15-S37</f>
        <v>0</v>
      </c>
      <c r="T70" s="157" t="e">
        <f t="shared" si="3"/>
        <v>#DIV/0!</v>
      </c>
      <c r="U70" s="157">
        <f>+'H3 APROB Y REPROB SIN PORCENT'!L69</f>
        <v>0</v>
      </c>
      <c r="V70" s="158" t="e">
        <f>+'H3 APROB Y REPROB SIN PORCENT'!M69</f>
        <v>#DIV/0!</v>
      </c>
      <c r="W70" s="160"/>
      <c r="X70" s="161"/>
      <c r="Y70" s="1"/>
      <c r="Z70" s="1"/>
      <c r="AA70" s="1"/>
      <c r="AB70" s="1"/>
      <c r="AC70" s="1"/>
    </row>
    <row r="71" spans="1:29" ht="15.75" customHeight="1">
      <c r="A71" s="306"/>
      <c r="B71" s="151">
        <f t="shared" si="4"/>
        <v>0</v>
      </c>
      <c r="C71" s="157">
        <f>+'H3 APROB Y REPROB SIN PORCENT'!C70</f>
        <v>0</v>
      </c>
      <c r="D71" s="158" t="e">
        <f t="shared" si="5"/>
        <v>#DIV/0!</v>
      </c>
      <c r="E71" s="157">
        <f>+'H3 APROB Y REPROB SIN PORCENT'!D70</f>
        <v>0</v>
      </c>
      <c r="F71" s="159" t="e">
        <f t="shared" si="6"/>
        <v>#DIV/0!</v>
      </c>
      <c r="G71" s="157">
        <f>+'H3 APROB Y REPROB SIN PORCENT'!E70</f>
        <v>0</v>
      </c>
      <c r="H71" s="159" t="e">
        <f t="shared" si="7"/>
        <v>#DIV/0!</v>
      </c>
      <c r="I71" s="157">
        <f>+'H3 APROB Y REPROB SIN PORCENT'!F70</f>
        <v>0</v>
      </c>
      <c r="J71" s="159" t="e">
        <f t="shared" si="8"/>
        <v>#DIV/0!</v>
      </c>
      <c r="K71" s="157">
        <f>+'H3 APROB Y REPROB SIN PORCENT'!G70</f>
        <v>0</v>
      </c>
      <c r="L71" s="159" t="e">
        <f t="shared" si="9"/>
        <v>#DIV/0!</v>
      </c>
      <c r="M71" s="157">
        <f>+'H3 APROB Y REPROB SIN PORCENT'!H70</f>
        <v>0</v>
      </c>
      <c r="N71" s="159" t="e">
        <f t="shared" si="10"/>
        <v>#DIV/0!</v>
      </c>
      <c r="O71" s="157">
        <f>+'H3 APROB Y REPROB SIN PORCENT'!I70</f>
        <v>0</v>
      </c>
      <c r="P71" s="159" t="e">
        <f t="shared" si="11"/>
        <v>#DIV/0!</v>
      </c>
      <c r="Q71" s="157">
        <f>+Q15-Q38</f>
        <v>0</v>
      </c>
      <c r="R71" s="157" t="e">
        <f t="shared" si="2"/>
        <v>#DIV/0!</v>
      </c>
      <c r="S71" s="157">
        <f>+S15-S38</f>
        <v>0</v>
      </c>
      <c r="T71" s="157" t="e">
        <f t="shared" si="3"/>
        <v>#DIV/0!</v>
      </c>
      <c r="U71" s="157">
        <f>+'H3 APROB Y REPROB SIN PORCENT'!L70</f>
        <v>0</v>
      </c>
      <c r="V71" s="158" t="e">
        <f>+'H3 APROB Y REPROB SIN PORCENT'!M70</f>
        <v>#DIV/0!</v>
      </c>
      <c r="W71" s="160"/>
      <c r="X71" s="161"/>
      <c r="Y71" s="1"/>
      <c r="Z71" s="1"/>
      <c r="AA71" s="1"/>
      <c r="AB71" s="1"/>
      <c r="AC71" s="1"/>
    </row>
    <row r="72" spans="1:29" ht="15.75" customHeight="1">
      <c r="A72" s="306"/>
      <c r="B72" s="151">
        <f t="shared" si="4"/>
        <v>0</v>
      </c>
      <c r="C72" s="157">
        <f>+'H3 APROB Y REPROB SIN PORCENT'!C71</f>
        <v>0</v>
      </c>
      <c r="D72" s="158" t="e">
        <f t="shared" si="5"/>
        <v>#DIV/0!</v>
      </c>
      <c r="E72" s="157">
        <f>+'H3 APROB Y REPROB SIN PORCENT'!D71</f>
        <v>0</v>
      </c>
      <c r="F72" s="159" t="e">
        <f t="shared" si="6"/>
        <v>#DIV/0!</v>
      </c>
      <c r="G72" s="157">
        <f>+'H3 APROB Y REPROB SIN PORCENT'!E71</f>
        <v>0</v>
      </c>
      <c r="H72" s="159" t="e">
        <f t="shared" si="7"/>
        <v>#DIV/0!</v>
      </c>
      <c r="I72" s="157">
        <f>+'H3 APROB Y REPROB SIN PORCENT'!F71</f>
        <v>0</v>
      </c>
      <c r="J72" s="159" t="e">
        <f t="shared" si="8"/>
        <v>#DIV/0!</v>
      </c>
      <c r="K72" s="157">
        <f>+'H3 APROB Y REPROB SIN PORCENT'!G71</f>
        <v>0</v>
      </c>
      <c r="L72" s="159" t="e">
        <f t="shared" si="9"/>
        <v>#DIV/0!</v>
      </c>
      <c r="M72" s="157">
        <f>+'H3 APROB Y REPROB SIN PORCENT'!H71</f>
        <v>0</v>
      </c>
      <c r="N72" s="159" t="e">
        <f t="shared" si="10"/>
        <v>#DIV/0!</v>
      </c>
      <c r="O72" s="157">
        <f>+'H3 APROB Y REPROB SIN PORCENT'!I71</f>
        <v>0</v>
      </c>
      <c r="P72" s="159" t="e">
        <f t="shared" si="11"/>
        <v>#DIV/0!</v>
      </c>
      <c r="Q72" s="157">
        <f>+Q15-Q39</f>
        <v>0</v>
      </c>
      <c r="R72" s="157" t="e">
        <f t="shared" si="2"/>
        <v>#DIV/0!</v>
      </c>
      <c r="S72" s="157">
        <f>+S15-S39</f>
        <v>0</v>
      </c>
      <c r="T72" s="157" t="e">
        <f t="shared" si="3"/>
        <v>#DIV/0!</v>
      </c>
      <c r="U72" s="157">
        <f>+'H3 APROB Y REPROB SIN PORCENT'!L71</f>
        <v>0</v>
      </c>
      <c r="V72" s="158" t="e">
        <f>+'H3 APROB Y REPROB SIN PORCENT'!M71</f>
        <v>#DIV/0!</v>
      </c>
      <c r="W72" s="160"/>
      <c r="X72" s="161"/>
      <c r="Y72" s="1"/>
      <c r="Z72" s="1"/>
      <c r="AA72" s="1"/>
      <c r="AB72" s="1"/>
      <c r="AC72" s="1"/>
    </row>
    <row r="73" spans="1:29" ht="15.75" customHeight="1">
      <c r="A73" s="306"/>
      <c r="B73" s="151">
        <f t="shared" si="4"/>
        <v>0</v>
      </c>
      <c r="C73" s="157">
        <f>+'H3 APROB Y REPROB SIN PORCENT'!C72</f>
        <v>0</v>
      </c>
      <c r="D73" s="158" t="e">
        <f t="shared" si="5"/>
        <v>#DIV/0!</v>
      </c>
      <c r="E73" s="157">
        <f>+'H3 APROB Y REPROB SIN PORCENT'!D72</f>
        <v>0</v>
      </c>
      <c r="F73" s="159" t="e">
        <f t="shared" si="6"/>
        <v>#DIV/0!</v>
      </c>
      <c r="G73" s="157">
        <f>+'H3 APROB Y REPROB SIN PORCENT'!E72</f>
        <v>0</v>
      </c>
      <c r="H73" s="159" t="e">
        <f t="shared" si="7"/>
        <v>#DIV/0!</v>
      </c>
      <c r="I73" s="157">
        <f>+'H3 APROB Y REPROB SIN PORCENT'!F72</f>
        <v>0</v>
      </c>
      <c r="J73" s="159" t="e">
        <f t="shared" si="8"/>
        <v>#DIV/0!</v>
      </c>
      <c r="K73" s="157">
        <f>+'H3 APROB Y REPROB SIN PORCENT'!G72</f>
        <v>0</v>
      </c>
      <c r="L73" s="159" t="e">
        <f t="shared" si="9"/>
        <v>#DIV/0!</v>
      </c>
      <c r="M73" s="157">
        <f>+'H3 APROB Y REPROB SIN PORCENT'!H72</f>
        <v>0</v>
      </c>
      <c r="N73" s="159" t="e">
        <f t="shared" si="10"/>
        <v>#DIV/0!</v>
      </c>
      <c r="O73" s="157">
        <f>+'H3 APROB Y REPROB SIN PORCENT'!I72</f>
        <v>0</v>
      </c>
      <c r="P73" s="159" t="e">
        <f t="shared" si="11"/>
        <v>#DIV/0!</v>
      </c>
      <c r="Q73" s="157">
        <f>+Q15-Q40</f>
        <v>0</v>
      </c>
      <c r="R73" s="157" t="e">
        <f t="shared" si="2"/>
        <v>#DIV/0!</v>
      </c>
      <c r="S73" s="157">
        <f>+S15-S40</f>
        <v>0</v>
      </c>
      <c r="T73" s="157" t="e">
        <f t="shared" si="3"/>
        <v>#DIV/0!</v>
      </c>
      <c r="U73" s="157">
        <f>+'H3 APROB Y REPROB SIN PORCENT'!L72</f>
        <v>0</v>
      </c>
      <c r="V73" s="158" t="e">
        <f>+'H3 APROB Y REPROB SIN PORCENT'!M72</f>
        <v>#DIV/0!</v>
      </c>
      <c r="W73" s="162"/>
      <c r="X73" s="163"/>
      <c r="Y73" s="1"/>
      <c r="Z73" s="1"/>
      <c r="AA73" s="1"/>
      <c r="AB73" s="1"/>
      <c r="AC73" s="1"/>
    </row>
    <row r="74" spans="1:29" ht="15.75" customHeight="1">
      <c r="A74" s="306"/>
      <c r="B74" s="151">
        <f t="shared" si="4"/>
        <v>0</v>
      </c>
      <c r="C74" s="157">
        <f>+'H3 APROB Y REPROB SIN PORCENT'!C73</f>
        <v>0</v>
      </c>
      <c r="D74" s="158" t="e">
        <f t="shared" si="5"/>
        <v>#DIV/0!</v>
      </c>
      <c r="E74" s="157">
        <f>+'H3 APROB Y REPROB SIN PORCENT'!D73</f>
        <v>0</v>
      </c>
      <c r="F74" s="159" t="e">
        <f t="shared" si="6"/>
        <v>#DIV/0!</v>
      </c>
      <c r="G74" s="157">
        <f>+'H3 APROB Y REPROB SIN PORCENT'!E73</f>
        <v>0</v>
      </c>
      <c r="H74" s="159" t="e">
        <f t="shared" si="7"/>
        <v>#DIV/0!</v>
      </c>
      <c r="I74" s="157">
        <f>+'H3 APROB Y REPROB SIN PORCENT'!F73</f>
        <v>0</v>
      </c>
      <c r="J74" s="159" t="e">
        <f t="shared" si="8"/>
        <v>#DIV/0!</v>
      </c>
      <c r="K74" s="157">
        <f>+'H3 APROB Y REPROB SIN PORCENT'!G73</f>
        <v>0</v>
      </c>
      <c r="L74" s="159" t="e">
        <f t="shared" si="9"/>
        <v>#DIV/0!</v>
      </c>
      <c r="M74" s="157">
        <f>+'H3 APROB Y REPROB SIN PORCENT'!H73</f>
        <v>0</v>
      </c>
      <c r="N74" s="159" t="e">
        <f t="shared" si="10"/>
        <v>#DIV/0!</v>
      </c>
      <c r="O74" s="157">
        <f>+'H3 APROB Y REPROB SIN PORCENT'!I73</f>
        <v>0</v>
      </c>
      <c r="P74" s="159" t="e">
        <f t="shared" si="11"/>
        <v>#DIV/0!</v>
      </c>
      <c r="Q74" s="157">
        <f>+Q15-Q41</f>
        <v>0</v>
      </c>
      <c r="R74" s="157" t="e">
        <f t="shared" si="2"/>
        <v>#DIV/0!</v>
      </c>
      <c r="S74" s="157">
        <f>+S15-S41</f>
        <v>0</v>
      </c>
      <c r="T74" s="157" t="e">
        <f t="shared" si="3"/>
        <v>#DIV/0!</v>
      </c>
      <c r="U74" s="157">
        <f>+'H3 APROB Y REPROB SIN PORCENT'!L73</f>
        <v>0</v>
      </c>
      <c r="V74" s="158" t="e">
        <f>+'H3 APROB Y REPROB SIN PORCENT'!M73</f>
        <v>#DIV/0!</v>
      </c>
      <c r="W74" s="162"/>
      <c r="X74" s="163"/>
      <c r="Y74" s="1"/>
      <c r="Z74" s="1"/>
      <c r="AA74" s="1"/>
      <c r="AB74" s="1"/>
      <c r="AC74" s="1"/>
    </row>
    <row r="75" spans="1:29" ht="15.75" customHeight="1">
      <c r="A75" s="306"/>
      <c r="B75" s="151">
        <f t="shared" si="4"/>
        <v>0</v>
      </c>
      <c r="C75" s="157">
        <f>+'H3 APROB Y REPROB SIN PORCENT'!C74</f>
        <v>0</v>
      </c>
      <c r="D75" s="158" t="e">
        <f t="shared" si="5"/>
        <v>#DIV/0!</v>
      </c>
      <c r="E75" s="157">
        <f>+'H3 APROB Y REPROB SIN PORCENT'!D74</f>
        <v>0</v>
      </c>
      <c r="F75" s="159" t="e">
        <f t="shared" si="6"/>
        <v>#DIV/0!</v>
      </c>
      <c r="G75" s="157">
        <f>+'H3 APROB Y REPROB SIN PORCENT'!E74</f>
        <v>0</v>
      </c>
      <c r="H75" s="159" t="e">
        <f t="shared" si="7"/>
        <v>#DIV/0!</v>
      </c>
      <c r="I75" s="157">
        <f>+'H3 APROB Y REPROB SIN PORCENT'!F74</f>
        <v>0</v>
      </c>
      <c r="J75" s="159" t="e">
        <f t="shared" si="8"/>
        <v>#DIV/0!</v>
      </c>
      <c r="K75" s="157">
        <f>+'H3 APROB Y REPROB SIN PORCENT'!G74</f>
        <v>0</v>
      </c>
      <c r="L75" s="159" t="e">
        <f t="shared" si="9"/>
        <v>#DIV/0!</v>
      </c>
      <c r="M75" s="157">
        <f>+'H3 APROB Y REPROB SIN PORCENT'!H74</f>
        <v>0</v>
      </c>
      <c r="N75" s="159" t="e">
        <f t="shared" si="10"/>
        <v>#DIV/0!</v>
      </c>
      <c r="O75" s="157">
        <f>+'H3 APROB Y REPROB SIN PORCENT'!I74</f>
        <v>0</v>
      </c>
      <c r="P75" s="159" t="e">
        <f t="shared" si="11"/>
        <v>#DIV/0!</v>
      </c>
      <c r="Q75" s="157">
        <f>+Q15-Q42</f>
        <v>0</v>
      </c>
      <c r="R75" s="157" t="e">
        <f t="shared" si="2"/>
        <v>#DIV/0!</v>
      </c>
      <c r="S75" s="157">
        <f>+S15-S42</f>
        <v>0</v>
      </c>
      <c r="T75" s="157" t="e">
        <f t="shared" si="3"/>
        <v>#DIV/0!</v>
      </c>
      <c r="U75" s="157">
        <f>+'H3 APROB Y REPROB SIN PORCENT'!L74</f>
        <v>0</v>
      </c>
      <c r="V75" s="158" t="e">
        <f>+'H3 APROB Y REPROB SIN PORCENT'!M74</f>
        <v>#DIV/0!</v>
      </c>
      <c r="W75" s="162"/>
      <c r="X75" s="163"/>
      <c r="Y75" s="1"/>
      <c r="Z75" s="1"/>
      <c r="AA75" s="1"/>
      <c r="AB75" s="1"/>
      <c r="AC75" s="1"/>
    </row>
    <row r="76" spans="1:29" ht="15.75" customHeight="1">
      <c r="A76" s="306"/>
      <c r="B76" s="151">
        <f t="shared" si="4"/>
        <v>0</v>
      </c>
      <c r="C76" s="157">
        <f>+'H3 APROB Y REPROB SIN PORCENT'!C75</f>
        <v>0</v>
      </c>
      <c r="D76" s="158" t="e">
        <f t="shared" si="5"/>
        <v>#DIV/0!</v>
      </c>
      <c r="E76" s="157">
        <f>+'H3 APROB Y REPROB SIN PORCENT'!D75</f>
        <v>0</v>
      </c>
      <c r="F76" s="159" t="e">
        <f t="shared" si="6"/>
        <v>#DIV/0!</v>
      </c>
      <c r="G76" s="157">
        <f>+'H3 APROB Y REPROB SIN PORCENT'!E75</f>
        <v>0</v>
      </c>
      <c r="H76" s="159" t="e">
        <f t="shared" si="7"/>
        <v>#DIV/0!</v>
      </c>
      <c r="I76" s="157">
        <f>+'H3 APROB Y REPROB SIN PORCENT'!F75</f>
        <v>0</v>
      </c>
      <c r="J76" s="159" t="e">
        <f t="shared" si="8"/>
        <v>#DIV/0!</v>
      </c>
      <c r="K76" s="157">
        <f>+'H3 APROB Y REPROB SIN PORCENT'!G75</f>
        <v>0</v>
      </c>
      <c r="L76" s="159" t="e">
        <f t="shared" si="9"/>
        <v>#DIV/0!</v>
      </c>
      <c r="M76" s="157">
        <f>+'H3 APROB Y REPROB SIN PORCENT'!H75</f>
        <v>0</v>
      </c>
      <c r="N76" s="159" t="e">
        <f t="shared" si="10"/>
        <v>#DIV/0!</v>
      </c>
      <c r="O76" s="157">
        <f>+'H3 APROB Y REPROB SIN PORCENT'!I75</f>
        <v>0</v>
      </c>
      <c r="P76" s="159" t="e">
        <f t="shared" si="11"/>
        <v>#DIV/0!</v>
      </c>
      <c r="Q76" s="157">
        <f>+Q15-Q43</f>
        <v>0</v>
      </c>
      <c r="R76" s="157" t="e">
        <f t="shared" si="2"/>
        <v>#DIV/0!</v>
      </c>
      <c r="S76" s="157">
        <f>+S15-S43</f>
        <v>0</v>
      </c>
      <c r="T76" s="157" t="e">
        <f t="shared" si="3"/>
        <v>#DIV/0!</v>
      </c>
      <c r="U76" s="157">
        <f>+'H3 APROB Y REPROB SIN PORCENT'!L75</f>
        <v>0</v>
      </c>
      <c r="V76" s="158" t="e">
        <f>+'H3 APROB Y REPROB SIN PORCENT'!M75</f>
        <v>#DIV/0!</v>
      </c>
      <c r="W76" s="162"/>
      <c r="X76" s="163"/>
      <c r="Y76" s="1"/>
      <c r="Z76" s="1"/>
      <c r="AA76" s="1"/>
      <c r="AB76" s="1"/>
      <c r="AC76" s="1"/>
    </row>
    <row r="77" spans="1:29" ht="15.75" customHeight="1">
      <c r="A77" s="306"/>
      <c r="B77" s="151">
        <f t="shared" si="4"/>
        <v>0</v>
      </c>
      <c r="C77" s="157">
        <f>+'H3 APROB Y REPROB SIN PORCENT'!C76</f>
        <v>0</v>
      </c>
      <c r="D77" s="158" t="e">
        <f t="shared" si="5"/>
        <v>#DIV/0!</v>
      </c>
      <c r="E77" s="157">
        <f>+'H3 APROB Y REPROB SIN PORCENT'!D76</f>
        <v>0</v>
      </c>
      <c r="F77" s="159" t="e">
        <f t="shared" si="6"/>
        <v>#DIV/0!</v>
      </c>
      <c r="G77" s="157">
        <f>+'H3 APROB Y REPROB SIN PORCENT'!E76</f>
        <v>0</v>
      </c>
      <c r="H77" s="159" t="e">
        <f t="shared" si="7"/>
        <v>#DIV/0!</v>
      </c>
      <c r="I77" s="157">
        <f>+'H3 APROB Y REPROB SIN PORCENT'!F76</f>
        <v>0</v>
      </c>
      <c r="J77" s="159" t="e">
        <f t="shared" si="8"/>
        <v>#DIV/0!</v>
      </c>
      <c r="K77" s="157">
        <f>+'H3 APROB Y REPROB SIN PORCENT'!G76</f>
        <v>0</v>
      </c>
      <c r="L77" s="159" t="e">
        <f t="shared" si="9"/>
        <v>#DIV/0!</v>
      </c>
      <c r="M77" s="157">
        <f>+'H3 APROB Y REPROB SIN PORCENT'!H76</f>
        <v>0</v>
      </c>
      <c r="N77" s="159" t="e">
        <f t="shared" si="10"/>
        <v>#DIV/0!</v>
      </c>
      <c r="O77" s="157">
        <f>+'H3 APROB Y REPROB SIN PORCENT'!I76</f>
        <v>0</v>
      </c>
      <c r="P77" s="159" t="e">
        <f t="shared" si="11"/>
        <v>#DIV/0!</v>
      </c>
      <c r="Q77" s="157">
        <f>+Q15-Q44</f>
        <v>0</v>
      </c>
      <c r="R77" s="157" t="e">
        <f t="shared" si="2"/>
        <v>#DIV/0!</v>
      </c>
      <c r="S77" s="157">
        <f>+S15-S44</f>
        <v>0</v>
      </c>
      <c r="T77" s="157" t="e">
        <f t="shared" si="3"/>
        <v>#DIV/0!</v>
      </c>
      <c r="U77" s="157">
        <f>+'H3 APROB Y REPROB SIN PORCENT'!L76</f>
        <v>0</v>
      </c>
      <c r="V77" s="158" t="e">
        <f>+'H3 APROB Y REPROB SIN PORCENT'!M76</f>
        <v>#DIV/0!</v>
      </c>
      <c r="W77" s="162"/>
      <c r="X77" s="163"/>
      <c r="Y77" s="1"/>
      <c r="Z77" s="1"/>
      <c r="AA77" s="1"/>
      <c r="AB77" s="1"/>
      <c r="AC77" s="1"/>
    </row>
    <row r="78" spans="1:29" ht="15.75" customHeight="1">
      <c r="A78" s="306"/>
      <c r="B78" s="151">
        <f t="shared" si="4"/>
        <v>0</v>
      </c>
      <c r="C78" s="157">
        <f>+'H3 APROB Y REPROB SIN PORCENT'!C77</f>
        <v>0</v>
      </c>
      <c r="D78" s="158" t="e">
        <f t="shared" si="5"/>
        <v>#DIV/0!</v>
      </c>
      <c r="E78" s="157">
        <f>+'H3 APROB Y REPROB SIN PORCENT'!D77</f>
        <v>0</v>
      </c>
      <c r="F78" s="159" t="e">
        <f t="shared" si="6"/>
        <v>#DIV/0!</v>
      </c>
      <c r="G78" s="157">
        <f>+'H3 APROB Y REPROB SIN PORCENT'!E77</f>
        <v>0</v>
      </c>
      <c r="H78" s="159" t="e">
        <f t="shared" si="7"/>
        <v>#DIV/0!</v>
      </c>
      <c r="I78" s="157">
        <f>+'H3 APROB Y REPROB SIN PORCENT'!F77</f>
        <v>0</v>
      </c>
      <c r="J78" s="159" t="e">
        <f t="shared" si="8"/>
        <v>#DIV/0!</v>
      </c>
      <c r="K78" s="157">
        <f>+'H3 APROB Y REPROB SIN PORCENT'!G77</f>
        <v>0</v>
      </c>
      <c r="L78" s="159" t="e">
        <f t="shared" si="9"/>
        <v>#DIV/0!</v>
      </c>
      <c r="M78" s="157">
        <f>+'H3 APROB Y REPROB SIN PORCENT'!H77</f>
        <v>0</v>
      </c>
      <c r="N78" s="159" t="e">
        <f t="shared" si="10"/>
        <v>#DIV/0!</v>
      </c>
      <c r="O78" s="157">
        <f>+'H3 APROB Y REPROB SIN PORCENT'!I77</f>
        <v>0</v>
      </c>
      <c r="P78" s="159" t="e">
        <f t="shared" si="11"/>
        <v>#DIV/0!</v>
      </c>
      <c r="Q78" s="157">
        <f>+Q15-Q45</f>
        <v>0</v>
      </c>
      <c r="R78" s="157" t="e">
        <f t="shared" si="2"/>
        <v>#DIV/0!</v>
      </c>
      <c r="S78" s="157">
        <f>+S15-S45</f>
        <v>0</v>
      </c>
      <c r="T78" s="157" t="e">
        <f t="shared" si="3"/>
        <v>#DIV/0!</v>
      </c>
      <c r="U78" s="157">
        <f>+'H3 APROB Y REPROB SIN PORCENT'!L77</f>
        <v>0</v>
      </c>
      <c r="V78" s="158" t="e">
        <f>+'H3 APROB Y REPROB SIN PORCENT'!M77</f>
        <v>#DIV/0!</v>
      </c>
      <c r="W78" s="162"/>
      <c r="X78" s="163"/>
      <c r="Y78" s="1"/>
      <c r="Z78" s="1"/>
      <c r="AA78" s="1"/>
      <c r="AB78" s="1"/>
      <c r="AC78" s="1"/>
    </row>
    <row r="79" spans="1:29" ht="15.75" customHeight="1">
      <c r="A79" s="306"/>
      <c r="B79" s="151">
        <f t="shared" si="4"/>
        <v>0</v>
      </c>
      <c r="C79" s="157">
        <f>+'H3 APROB Y REPROB SIN PORCENT'!C78</f>
        <v>0</v>
      </c>
      <c r="D79" s="158" t="e">
        <f t="shared" si="5"/>
        <v>#DIV/0!</v>
      </c>
      <c r="E79" s="157">
        <f>+'H3 APROB Y REPROB SIN PORCENT'!D78</f>
        <v>0</v>
      </c>
      <c r="F79" s="159" t="e">
        <f t="shared" si="6"/>
        <v>#DIV/0!</v>
      </c>
      <c r="G79" s="157">
        <f>+'H3 APROB Y REPROB SIN PORCENT'!E78</f>
        <v>0</v>
      </c>
      <c r="H79" s="159" t="e">
        <f t="shared" si="7"/>
        <v>#DIV/0!</v>
      </c>
      <c r="I79" s="157">
        <f>+'H3 APROB Y REPROB SIN PORCENT'!F78</f>
        <v>0</v>
      </c>
      <c r="J79" s="159" t="e">
        <f t="shared" si="8"/>
        <v>#DIV/0!</v>
      </c>
      <c r="K79" s="157">
        <f>+'H3 APROB Y REPROB SIN PORCENT'!G78</f>
        <v>0</v>
      </c>
      <c r="L79" s="159" t="e">
        <f t="shared" si="9"/>
        <v>#DIV/0!</v>
      </c>
      <c r="M79" s="157">
        <f>+'H3 APROB Y REPROB SIN PORCENT'!H78</f>
        <v>0</v>
      </c>
      <c r="N79" s="159" t="e">
        <f t="shared" si="10"/>
        <v>#DIV/0!</v>
      </c>
      <c r="O79" s="157">
        <f>+'H3 APROB Y REPROB SIN PORCENT'!I78</f>
        <v>0</v>
      </c>
      <c r="P79" s="159" t="e">
        <f t="shared" si="11"/>
        <v>#DIV/0!</v>
      </c>
      <c r="Q79" s="157">
        <f>+Q15-Q46</f>
        <v>0</v>
      </c>
      <c r="R79" s="157" t="e">
        <f t="shared" si="2"/>
        <v>#DIV/0!</v>
      </c>
      <c r="S79" s="157">
        <f>+S15-S46</f>
        <v>0</v>
      </c>
      <c r="T79" s="157" t="e">
        <f t="shared" si="3"/>
        <v>#DIV/0!</v>
      </c>
      <c r="U79" s="157">
        <f>+'H3 APROB Y REPROB SIN PORCENT'!L78</f>
        <v>0</v>
      </c>
      <c r="V79" s="158" t="e">
        <f>+'H3 APROB Y REPROB SIN PORCENT'!M78</f>
        <v>#DIV/0!</v>
      </c>
      <c r="W79" s="162"/>
      <c r="X79" s="163"/>
      <c r="Y79" s="1"/>
      <c r="Z79" s="1"/>
      <c r="AA79" s="1"/>
      <c r="AB79" s="1"/>
      <c r="AC79" s="1"/>
    </row>
    <row r="80" spans="1:29" ht="15.75" customHeight="1">
      <c r="A80" s="306"/>
      <c r="B80" s="151">
        <f t="shared" si="4"/>
        <v>0</v>
      </c>
      <c r="C80" s="157">
        <f>+'H3 APROB Y REPROB SIN PORCENT'!C79</f>
        <v>0</v>
      </c>
      <c r="D80" s="158" t="e">
        <f t="shared" si="5"/>
        <v>#DIV/0!</v>
      </c>
      <c r="E80" s="157">
        <f>+'H3 APROB Y REPROB SIN PORCENT'!D79</f>
        <v>0</v>
      </c>
      <c r="F80" s="159" t="e">
        <f t="shared" si="6"/>
        <v>#DIV/0!</v>
      </c>
      <c r="G80" s="157">
        <f>+'H3 APROB Y REPROB SIN PORCENT'!E79</f>
        <v>0</v>
      </c>
      <c r="H80" s="159" t="e">
        <f t="shared" si="7"/>
        <v>#DIV/0!</v>
      </c>
      <c r="I80" s="157">
        <f>+'H3 APROB Y REPROB SIN PORCENT'!F79</f>
        <v>0</v>
      </c>
      <c r="J80" s="159" t="e">
        <f t="shared" si="8"/>
        <v>#DIV/0!</v>
      </c>
      <c r="K80" s="157">
        <f>+'H3 APROB Y REPROB SIN PORCENT'!G79</f>
        <v>0</v>
      </c>
      <c r="L80" s="159" t="e">
        <f t="shared" si="9"/>
        <v>#DIV/0!</v>
      </c>
      <c r="M80" s="157">
        <f>+'H3 APROB Y REPROB SIN PORCENT'!H79</f>
        <v>0</v>
      </c>
      <c r="N80" s="159" t="e">
        <f t="shared" si="10"/>
        <v>#DIV/0!</v>
      </c>
      <c r="O80" s="157">
        <f>+'H3 APROB Y REPROB SIN PORCENT'!I79</f>
        <v>0</v>
      </c>
      <c r="P80" s="159" t="e">
        <f t="shared" si="11"/>
        <v>#DIV/0!</v>
      </c>
      <c r="Q80" s="157">
        <f>+Q15-Q47</f>
        <v>0</v>
      </c>
      <c r="R80" s="157" t="e">
        <f t="shared" si="2"/>
        <v>#DIV/0!</v>
      </c>
      <c r="S80" s="157">
        <f>+S15-S47</f>
        <v>0</v>
      </c>
      <c r="T80" s="157" t="e">
        <f t="shared" si="3"/>
        <v>#DIV/0!</v>
      </c>
      <c r="U80" s="157">
        <f>+'H3 APROB Y REPROB SIN PORCENT'!L79</f>
        <v>0</v>
      </c>
      <c r="V80" s="158" t="e">
        <f>+'H3 APROB Y REPROB SIN PORCENT'!M79</f>
        <v>#DIV/0!</v>
      </c>
      <c r="W80" s="162"/>
      <c r="X80" s="163"/>
      <c r="Y80" s="1"/>
      <c r="Z80" s="1"/>
      <c r="AA80" s="1"/>
      <c r="AB80" s="1"/>
      <c r="AC80" s="1"/>
    </row>
    <row r="81" spans="1:29" ht="27" customHeight="1" thickBot="1">
      <c r="A81" s="306"/>
      <c r="B81" s="151">
        <f t="shared" si="4"/>
        <v>0</v>
      </c>
      <c r="C81" s="164">
        <f>+'H3 APROB Y REPROB SIN PORCENT'!C80</f>
        <v>0</v>
      </c>
      <c r="D81" s="165" t="e">
        <f t="shared" si="5"/>
        <v>#DIV/0!</v>
      </c>
      <c r="E81" s="164">
        <f>+'H3 APROB Y REPROB SIN PORCENT'!D80</f>
        <v>0</v>
      </c>
      <c r="F81" s="166" t="e">
        <f t="shared" si="6"/>
        <v>#DIV/0!</v>
      </c>
      <c r="G81" s="164">
        <f>+'H3 APROB Y REPROB SIN PORCENT'!E80</f>
        <v>0</v>
      </c>
      <c r="H81" s="166" t="e">
        <f t="shared" si="7"/>
        <v>#DIV/0!</v>
      </c>
      <c r="I81" s="164">
        <f>+'H3 APROB Y REPROB SIN PORCENT'!F80</f>
        <v>0</v>
      </c>
      <c r="J81" s="166" t="e">
        <f t="shared" si="8"/>
        <v>#DIV/0!</v>
      </c>
      <c r="K81" s="164">
        <f>+'H3 APROB Y REPROB SIN PORCENT'!G80</f>
        <v>0</v>
      </c>
      <c r="L81" s="166" t="e">
        <f t="shared" si="9"/>
        <v>#DIV/0!</v>
      </c>
      <c r="M81" s="164">
        <f>+'H3 APROB Y REPROB SIN PORCENT'!H80</f>
        <v>0</v>
      </c>
      <c r="N81" s="166" t="e">
        <f t="shared" si="10"/>
        <v>#DIV/0!</v>
      </c>
      <c r="O81" s="164">
        <f>+'H3 APROB Y REPROB SIN PORCENT'!I80</f>
        <v>0</v>
      </c>
      <c r="P81" s="166" t="e">
        <f t="shared" si="11"/>
        <v>#DIV/0!</v>
      </c>
      <c r="Q81" s="164">
        <f t="shared" ref="Q81:S82" si="12">+Q15-Q48</f>
        <v>0</v>
      </c>
      <c r="R81" s="164" t="e">
        <f t="shared" si="2"/>
        <v>#DIV/0!</v>
      </c>
      <c r="S81" s="164">
        <f t="shared" si="12"/>
        <v>0</v>
      </c>
      <c r="T81" s="164" t="e">
        <f t="shared" si="3"/>
        <v>#DIV/0!</v>
      </c>
      <c r="U81" s="164">
        <f>+'H3 APROB Y REPROB SIN PORCENT'!L80</f>
        <v>0</v>
      </c>
      <c r="V81" s="165" t="e">
        <f>+'H3 APROB Y REPROB SIN PORCENT'!M80</f>
        <v>#DIV/0!</v>
      </c>
      <c r="W81" s="162"/>
      <c r="X81" s="163"/>
      <c r="Y81" s="1"/>
      <c r="Z81" s="1"/>
      <c r="AA81" s="1"/>
      <c r="AB81" s="1"/>
      <c r="AC81" s="1"/>
    </row>
    <row r="82" spans="1:29" ht="16.5" customHeight="1" thickBot="1">
      <c r="A82" s="167" t="s">
        <v>35</v>
      </c>
      <c r="B82" s="168"/>
      <c r="C82" s="169">
        <f>+C15-C49</f>
        <v>-163</v>
      </c>
      <c r="D82" s="170" t="e">
        <f t="shared" si="5"/>
        <v>#DIV/0!</v>
      </c>
      <c r="E82" s="169">
        <f t="shared" ref="E82:O82" si="13">+E15-E49</f>
        <v>0</v>
      </c>
      <c r="F82" s="171" t="e">
        <f t="shared" si="6"/>
        <v>#DIV/0!</v>
      </c>
      <c r="G82" s="169">
        <f t="shared" si="13"/>
        <v>0</v>
      </c>
      <c r="H82" s="171" t="e">
        <f t="shared" si="7"/>
        <v>#DIV/0!</v>
      </c>
      <c r="I82" s="169">
        <f t="shared" si="13"/>
        <v>0</v>
      </c>
      <c r="J82" s="171" t="e">
        <f t="shared" si="8"/>
        <v>#DIV/0!</v>
      </c>
      <c r="K82" s="169">
        <f t="shared" si="13"/>
        <v>0</v>
      </c>
      <c r="L82" s="171" t="e">
        <f t="shared" si="9"/>
        <v>#DIV/0!</v>
      </c>
      <c r="M82" s="169">
        <f t="shared" si="13"/>
        <v>0</v>
      </c>
      <c r="N82" s="171" t="e">
        <f t="shared" si="10"/>
        <v>#DIV/0!</v>
      </c>
      <c r="O82" s="169">
        <f t="shared" si="13"/>
        <v>0</v>
      </c>
      <c r="P82" s="171" t="e">
        <f t="shared" si="11"/>
        <v>#DIV/0!</v>
      </c>
      <c r="Q82" s="172">
        <f t="shared" si="12"/>
        <v>0</v>
      </c>
      <c r="R82" s="172" t="e">
        <f t="shared" si="2"/>
        <v>#DIV/0!</v>
      </c>
      <c r="S82" s="172">
        <f t="shared" si="12"/>
        <v>0</v>
      </c>
      <c r="T82" s="172" t="e">
        <f t="shared" si="3"/>
        <v>#DIV/0!</v>
      </c>
      <c r="U82" s="172" t="e">
        <f>+'H3 APROB Y REPROB SIN PORCENT'!L81</f>
        <v>#DIV/0!</v>
      </c>
      <c r="V82" s="170" t="e">
        <f>+'H3 APROB Y REPROB SIN PORCENT'!M81</f>
        <v>#DIV/0!</v>
      </c>
      <c r="W82" s="173">
        <f>SUM(W52:W81)</f>
        <v>0</v>
      </c>
      <c r="X82" s="174" t="e">
        <f>+V82-W82</f>
        <v>#DIV/0!</v>
      </c>
      <c r="Y82" s="1"/>
      <c r="Z82" s="1"/>
      <c r="AA82" s="1"/>
      <c r="AB82" s="1"/>
      <c r="AC82" s="1"/>
    </row>
    <row r="83" spans="1:29" ht="23.25" customHeight="1">
      <c r="A83" s="89"/>
      <c r="B83" s="22"/>
      <c r="C83" s="22"/>
      <c r="D83" s="32"/>
      <c r="E83" s="22"/>
      <c r="F83" s="22"/>
      <c r="G83" s="22"/>
      <c r="H83" s="22"/>
      <c r="I83" s="22"/>
      <c r="J83" s="22"/>
      <c r="K83" s="22"/>
      <c r="L83" s="22"/>
      <c r="M83" s="22"/>
      <c r="N83" s="22"/>
      <c r="O83" s="22"/>
      <c r="P83" s="22"/>
      <c r="Q83" s="22"/>
      <c r="R83" s="22"/>
      <c r="S83" s="22"/>
      <c r="T83" s="22"/>
      <c r="U83" s="22"/>
      <c r="V83" s="32"/>
      <c r="W83" s="3"/>
      <c r="X83" s="8"/>
      <c r="Y83" s="1"/>
      <c r="Z83" s="1"/>
      <c r="AA83" s="1"/>
      <c r="AB83" s="1"/>
      <c r="AC83" s="1"/>
    </row>
    <row r="84" spans="1:29" ht="13.5" thickBot="1">
      <c r="A84" s="89"/>
      <c r="B84" s="307"/>
      <c r="C84" s="307"/>
      <c r="D84" s="307"/>
      <c r="E84" s="307"/>
      <c r="F84" s="21"/>
      <c r="G84" s="22"/>
      <c r="H84" s="22"/>
      <c r="I84" s="253"/>
      <c r="J84" s="253"/>
      <c r="K84" s="253"/>
      <c r="L84" s="253"/>
      <c r="M84" s="253"/>
      <c r="N84" s="253"/>
      <c r="O84" s="253"/>
      <c r="P84" s="253"/>
      <c r="Q84" s="253"/>
      <c r="R84" s="253"/>
      <c r="S84" s="253"/>
      <c r="T84" s="253"/>
      <c r="U84" s="253"/>
      <c r="V84" s="253"/>
      <c r="W84" s="9"/>
      <c r="X84" s="8"/>
      <c r="Y84" s="1"/>
      <c r="Z84" s="1"/>
      <c r="AA84" s="1"/>
      <c r="AB84" s="1"/>
      <c r="AC84" s="1"/>
    </row>
    <row r="85" spans="1:29" ht="13.5" thickBot="1">
      <c r="A85" s="7"/>
      <c r="B85" s="6" t="s">
        <v>1</v>
      </c>
      <c r="C85" s="6"/>
      <c r="D85" s="35"/>
      <c r="E85" s="6"/>
      <c r="F85" s="6"/>
      <c r="G85" s="6"/>
      <c r="H85" s="6"/>
      <c r="I85" s="307" t="s">
        <v>0</v>
      </c>
      <c r="J85" s="307"/>
      <c r="K85" s="307"/>
      <c r="L85" s="307"/>
      <c r="M85" s="307"/>
      <c r="N85" s="307"/>
      <c r="O85" s="307"/>
      <c r="P85" s="307"/>
      <c r="Q85" s="307"/>
      <c r="R85" s="307"/>
      <c r="S85" s="307"/>
      <c r="T85" s="307"/>
      <c r="U85" s="307"/>
      <c r="V85" s="307"/>
      <c r="W85" s="5"/>
      <c r="X85" s="4"/>
      <c r="Y85" s="1"/>
      <c r="Z85" s="1"/>
      <c r="AA85" s="1"/>
      <c r="AB85" s="1"/>
      <c r="AC85" s="1"/>
    </row>
    <row r="86" spans="1:29">
      <c r="A86" s="22"/>
      <c r="B86" s="22"/>
      <c r="C86" s="22"/>
      <c r="D86" s="32"/>
      <c r="E86" s="22"/>
      <c r="F86" s="22"/>
      <c r="G86" s="22"/>
      <c r="H86" s="22"/>
      <c r="I86" s="22"/>
      <c r="J86" s="22"/>
      <c r="K86" s="22"/>
      <c r="L86" s="22"/>
      <c r="M86" s="22"/>
      <c r="N86" s="22"/>
      <c r="O86" s="22"/>
      <c r="P86" s="22"/>
      <c r="Q86" s="22"/>
      <c r="R86" s="22"/>
      <c r="S86" s="22"/>
      <c r="T86" s="22"/>
      <c r="U86" s="22"/>
      <c r="V86" s="32"/>
      <c r="Y86" s="1"/>
      <c r="Z86" s="1"/>
      <c r="AA86" s="1"/>
      <c r="AB86" s="1"/>
      <c r="AC86" s="1"/>
    </row>
    <row r="87" spans="1:29">
      <c r="A87" s="22"/>
      <c r="B87" s="22"/>
      <c r="C87" s="22"/>
      <c r="D87" s="32"/>
      <c r="E87" s="22"/>
      <c r="F87" s="22"/>
      <c r="G87" s="22"/>
      <c r="H87" s="22"/>
      <c r="I87" s="22"/>
      <c r="J87" s="22"/>
      <c r="K87" s="22"/>
      <c r="L87" s="22"/>
      <c r="M87" s="22"/>
      <c r="N87" s="22"/>
      <c r="O87" s="22"/>
      <c r="P87" s="22"/>
      <c r="Q87" s="22"/>
      <c r="R87" s="22"/>
      <c r="S87" s="22"/>
      <c r="T87" s="22"/>
      <c r="U87" s="22"/>
      <c r="V87" s="32"/>
      <c r="Y87" s="1"/>
      <c r="Z87" s="1"/>
      <c r="AA87" s="1"/>
      <c r="AB87" s="1"/>
      <c r="AC87" s="1"/>
    </row>
    <row r="88" spans="1:29">
      <c r="A88" s="22"/>
      <c r="B88" s="22"/>
      <c r="C88" s="22"/>
      <c r="D88" s="32"/>
      <c r="E88" s="22"/>
      <c r="F88" s="22"/>
      <c r="G88" s="22"/>
      <c r="H88" s="22"/>
      <c r="I88" s="22"/>
      <c r="J88" s="22"/>
      <c r="K88" s="22"/>
      <c r="L88" s="22"/>
      <c r="M88" s="22"/>
      <c r="N88" s="22"/>
      <c r="O88" s="22"/>
      <c r="P88" s="22"/>
      <c r="Q88" s="22"/>
      <c r="R88" s="22"/>
      <c r="S88" s="22"/>
      <c r="T88" s="22"/>
      <c r="U88" s="22"/>
      <c r="V88" s="32"/>
      <c r="Y88" s="1"/>
      <c r="Z88" s="1"/>
      <c r="AA88" s="1"/>
      <c r="AB88" s="1"/>
      <c r="AC88" s="1"/>
    </row>
    <row r="89" spans="1:29">
      <c r="A89" s="22"/>
      <c r="B89" s="22"/>
      <c r="C89" s="22"/>
      <c r="D89" s="32"/>
      <c r="E89" s="22"/>
      <c r="F89" s="22"/>
      <c r="G89" s="22"/>
      <c r="H89" s="22"/>
      <c r="I89" s="22"/>
      <c r="J89" s="22"/>
      <c r="K89" s="22"/>
      <c r="L89" s="22"/>
      <c r="M89" s="22"/>
      <c r="N89" s="22"/>
      <c r="O89" s="22"/>
      <c r="P89" s="22"/>
      <c r="Q89" s="22"/>
      <c r="R89" s="22"/>
      <c r="S89" s="22"/>
      <c r="T89" s="22"/>
      <c r="U89" s="22"/>
      <c r="V89" s="32"/>
      <c r="Y89" s="1"/>
      <c r="Z89" s="1"/>
      <c r="AA89" s="1"/>
      <c r="AB89" s="1"/>
      <c r="AC89" s="1"/>
    </row>
    <row r="90" spans="1:29">
      <c r="A90" s="22"/>
      <c r="B90" s="22"/>
      <c r="C90" s="22"/>
      <c r="D90" s="32"/>
      <c r="E90" s="22"/>
      <c r="F90" s="22"/>
      <c r="G90" s="22"/>
      <c r="H90" s="22"/>
      <c r="I90" s="22"/>
      <c r="J90" s="22"/>
      <c r="K90" s="22"/>
      <c r="L90" s="22"/>
      <c r="M90" s="22"/>
      <c r="N90" s="22"/>
      <c r="O90" s="22"/>
      <c r="P90" s="22"/>
      <c r="Q90" s="22"/>
      <c r="R90" s="22"/>
      <c r="S90" s="22"/>
      <c r="T90" s="22"/>
      <c r="U90" s="22"/>
      <c r="V90" s="32"/>
      <c r="Y90" s="1"/>
      <c r="Z90" s="1"/>
      <c r="AA90" s="1"/>
      <c r="AB90" s="1"/>
      <c r="AC90" s="1"/>
    </row>
    <row r="91" spans="1:29">
      <c r="A91" s="22"/>
      <c r="B91" s="22"/>
      <c r="C91" s="22"/>
      <c r="D91" s="32"/>
      <c r="E91" s="22"/>
      <c r="F91" s="22"/>
      <c r="G91" s="22"/>
      <c r="H91" s="22"/>
      <c r="I91" s="22"/>
      <c r="J91" s="22"/>
      <c r="K91" s="22"/>
      <c r="L91" s="22"/>
      <c r="M91" s="22"/>
      <c r="N91" s="22"/>
      <c r="O91" s="22"/>
      <c r="P91" s="22"/>
      <c r="Q91" s="22"/>
      <c r="R91" s="22"/>
      <c r="S91" s="22"/>
      <c r="T91" s="22"/>
      <c r="U91" s="22"/>
      <c r="V91" s="32"/>
      <c r="Y91" s="1"/>
      <c r="Z91" s="1"/>
      <c r="AA91" s="1"/>
      <c r="AB91" s="1"/>
      <c r="AC91" s="1"/>
    </row>
    <row r="92" spans="1:29">
      <c r="A92" s="22"/>
      <c r="B92" s="22"/>
      <c r="C92" s="22"/>
      <c r="D92" s="32"/>
      <c r="E92" s="22"/>
      <c r="F92" s="22"/>
      <c r="G92" s="22"/>
      <c r="H92" s="22"/>
      <c r="I92" s="22"/>
      <c r="J92" s="22"/>
      <c r="K92" s="22"/>
      <c r="L92" s="22"/>
      <c r="M92" s="22"/>
      <c r="N92" s="22"/>
      <c r="O92" s="22"/>
      <c r="P92" s="22"/>
      <c r="Q92" s="22"/>
      <c r="R92" s="22"/>
      <c r="S92" s="22"/>
      <c r="T92" s="22"/>
      <c r="U92" s="22"/>
      <c r="V92" s="32"/>
      <c r="Y92" s="1"/>
      <c r="Z92" s="1"/>
      <c r="AA92" s="1"/>
      <c r="AB92" s="1"/>
      <c r="AC92" s="1"/>
    </row>
    <row r="93" spans="1:29">
      <c r="A93" s="22"/>
      <c r="B93" s="22"/>
      <c r="C93" s="22"/>
      <c r="D93" s="32"/>
      <c r="E93" s="22"/>
      <c r="F93" s="22"/>
      <c r="G93" s="22"/>
      <c r="H93" s="22"/>
      <c r="I93" s="22"/>
      <c r="J93" s="22"/>
      <c r="K93" s="22"/>
      <c r="L93" s="22"/>
      <c r="M93" s="22"/>
      <c r="N93" s="22"/>
      <c r="O93" s="22"/>
      <c r="P93" s="22"/>
      <c r="Q93" s="22"/>
      <c r="R93" s="22"/>
      <c r="S93" s="22"/>
      <c r="T93" s="22"/>
      <c r="U93" s="22"/>
      <c r="V93" s="32"/>
      <c r="Y93" s="1"/>
      <c r="Z93" s="1"/>
      <c r="AA93" s="1"/>
      <c r="AB93" s="1"/>
      <c r="AC93" s="1"/>
    </row>
    <row r="94" spans="1:29">
      <c r="A94" s="22"/>
      <c r="B94" s="22"/>
      <c r="C94" s="22"/>
      <c r="D94" s="32"/>
      <c r="E94" s="22"/>
      <c r="F94" s="22"/>
      <c r="G94" s="22"/>
      <c r="H94" s="22"/>
      <c r="I94" s="22"/>
      <c r="J94" s="22"/>
      <c r="K94" s="22"/>
      <c r="L94" s="22"/>
      <c r="M94" s="22"/>
      <c r="N94" s="22"/>
      <c r="O94" s="22"/>
      <c r="P94" s="22"/>
      <c r="Q94" s="22"/>
      <c r="R94" s="22"/>
      <c r="S94" s="22"/>
      <c r="T94" s="22"/>
      <c r="U94" s="22"/>
      <c r="V94" s="32"/>
      <c r="Y94" s="1"/>
      <c r="Z94" s="1"/>
      <c r="AA94" s="1"/>
      <c r="AB94" s="1"/>
      <c r="AC94" s="1"/>
    </row>
    <row r="95" spans="1:29">
      <c r="A95" s="22"/>
      <c r="B95" s="22"/>
      <c r="C95" s="22"/>
      <c r="D95" s="32"/>
      <c r="E95" s="22"/>
      <c r="F95" s="22"/>
      <c r="G95" s="22"/>
      <c r="H95" s="22"/>
      <c r="I95" s="22"/>
      <c r="J95" s="22"/>
      <c r="K95" s="22"/>
      <c r="L95" s="22"/>
      <c r="M95" s="22"/>
      <c r="N95" s="22"/>
      <c r="O95" s="22"/>
      <c r="P95" s="22"/>
      <c r="Q95" s="22"/>
      <c r="R95" s="22"/>
      <c r="S95" s="22"/>
      <c r="T95" s="22"/>
      <c r="U95" s="22"/>
      <c r="V95" s="32"/>
      <c r="W95" s="1"/>
      <c r="X95" s="1"/>
      <c r="Y95" s="1"/>
      <c r="Z95" s="1"/>
      <c r="AA95" s="1"/>
      <c r="AB95" s="1"/>
      <c r="AC95" s="1"/>
    </row>
    <row r="96" spans="1:29">
      <c r="A96" s="22"/>
      <c r="B96" s="22"/>
      <c r="C96" s="22"/>
      <c r="D96" s="32"/>
      <c r="E96" s="22"/>
      <c r="F96" s="22"/>
      <c r="G96" s="22"/>
      <c r="H96" s="22"/>
      <c r="I96" s="22"/>
      <c r="J96" s="22"/>
      <c r="K96" s="22"/>
      <c r="L96" s="22"/>
      <c r="M96" s="22"/>
      <c r="N96" s="22"/>
      <c r="O96" s="22"/>
      <c r="P96" s="22"/>
      <c r="Q96" s="22"/>
      <c r="R96" s="22"/>
      <c r="S96" s="22"/>
      <c r="T96" s="22"/>
      <c r="U96" s="22"/>
      <c r="V96" s="32"/>
      <c r="W96" s="1"/>
      <c r="X96" s="1"/>
      <c r="Y96" s="1"/>
      <c r="Z96" s="1"/>
      <c r="AA96" s="1"/>
      <c r="AB96" s="1"/>
      <c r="AC96" s="1"/>
    </row>
    <row r="97" spans="1:29">
      <c r="A97" s="22"/>
      <c r="B97" s="22"/>
      <c r="C97" s="22"/>
      <c r="D97" s="32"/>
      <c r="E97" s="22"/>
      <c r="F97" s="22"/>
      <c r="G97" s="22"/>
      <c r="H97" s="22"/>
      <c r="I97" s="22"/>
      <c r="J97" s="22"/>
      <c r="K97" s="22"/>
      <c r="L97" s="22"/>
      <c r="M97" s="22"/>
      <c r="N97" s="22"/>
      <c r="O97" s="22"/>
      <c r="P97" s="22"/>
      <c r="Q97" s="22"/>
      <c r="R97" s="22"/>
      <c r="S97" s="22"/>
      <c r="T97" s="22"/>
      <c r="U97" s="22"/>
      <c r="V97" s="32"/>
      <c r="W97" s="1"/>
      <c r="X97" s="1"/>
      <c r="Y97" s="1"/>
      <c r="Z97" s="1"/>
      <c r="AA97" s="1"/>
      <c r="AB97" s="1"/>
      <c r="AC97" s="1"/>
    </row>
    <row r="98" spans="1:29">
      <c r="A98" s="22"/>
      <c r="B98" s="22"/>
      <c r="C98" s="22"/>
      <c r="D98" s="32"/>
      <c r="E98" s="22"/>
      <c r="F98" s="22"/>
      <c r="G98" s="22"/>
      <c r="H98" s="22"/>
      <c r="I98" s="22"/>
      <c r="J98" s="22"/>
      <c r="K98" s="22"/>
      <c r="L98" s="22"/>
      <c r="M98" s="22"/>
      <c r="N98" s="22"/>
      <c r="O98" s="22"/>
      <c r="P98" s="22"/>
      <c r="Q98" s="22"/>
      <c r="R98" s="22"/>
      <c r="S98" s="22"/>
      <c r="T98" s="22"/>
      <c r="U98" s="22"/>
      <c r="V98" s="32"/>
      <c r="W98" s="1"/>
      <c r="X98" s="1"/>
      <c r="Y98" s="1"/>
      <c r="Z98" s="1"/>
      <c r="AA98" s="1"/>
      <c r="AB98" s="1"/>
      <c r="AC98" s="1"/>
    </row>
    <row r="99" spans="1:29">
      <c r="A99" s="22"/>
      <c r="B99" s="22"/>
      <c r="C99" s="22"/>
      <c r="D99" s="32"/>
      <c r="E99" s="22"/>
      <c r="F99" s="22"/>
      <c r="G99" s="22"/>
      <c r="H99" s="22"/>
      <c r="I99" s="22"/>
      <c r="J99" s="22"/>
      <c r="K99" s="22"/>
      <c r="L99" s="22"/>
      <c r="M99" s="22"/>
      <c r="N99" s="22"/>
      <c r="O99" s="22"/>
      <c r="P99" s="22"/>
      <c r="Q99" s="22"/>
      <c r="R99" s="22"/>
      <c r="S99" s="22"/>
      <c r="T99" s="22"/>
      <c r="U99" s="22"/>
      <c r="V99" s="32"/>
      <c r="W99" s="1"/>
      <c r="X99" s="1"/>
      <c r="Y99" s="1"/>
      <c r="Z99" s="1"/>
      <c r="AA99" s="1"/>
      <c r="AB99" s="1"/>
      <c r="AC99" s="1"/>
    </row>
    <row r="100" spans="1:29">
      <c r="A100" s="22"/>
      <c r="B100" s="22"/>
      <c r="C100" s="22"/>
      <c r="D100" s="32"/>
      <c r="E100" s="22"/>
      <c r="F100" s="22"/>
      <c r="G100" s="22"/>
      <c r="H100" s="22"/>
      <c r="I100" s="22"/>
      <c r="J100" s="22"/>
      <c r="K100" s="22"/>
      <c r="L100" s="22"/>
      <c r="M100" s="22"/>
      <c r="N100" s="22"/>
      <c r="O100" s="22"/>
      <c r="P100" s="22"/>
      <c r="Q100" s="22"/>
      <c r="R100" s="22"/>
      <c r="S100" s="22"/>
      <c r="T100" s="22"/>
      <c r="U100" s="22"/>
      <c r="V100" s="32"/>
      <c r="W100" s="1"/>
      <c r="X100" s="1"/>
      <c r="Y100" s="1"/>
      <c r="Z100" s="1"/>
      <c r="AA100" s="1"/>
      <c r="AB100" s="1"/>
      <c r="AC100" s="1"/>
    </row>
    <row r="101" spans="1:29">
      <c r="A101" s="22"/>
      <c r="B101" s="22"/>
      <c r="C101" s="22"/>
      <c r="D101" s="32"/>
      <c r="E101" s="22"/>
      <c r="F101" s="22"/>
      <c r="G101" s="22"/>
      <c r="H101" s="22"/>
      <c r="I101" s="22"/>
      <c r="J101" s="22"/>
      <c r="K101" s="22"/>
      <c r="L101" s="22"/>
      <c r="M101" s="22"/>
      <c r="N101" s="22"/>
      <c r="O101" s="22"/>
      <c r="P101" s="22"/>
      <c r="Q101" s="22"/>
      <c r="R101" s="22"/>
      <c r="S101" s="22"/>
      <c r="T101" s="22"/>
      <c r="U101" s="22"/>
      <c r="V101" s="32"/>
      <c r="W101" s="1"/>
      <c r="X101" s="1"/>
      <c r="Y101" s="1"/>
      <c r="Z101" s="1"/>
      <c r="AA101" s="1"/>
      <c r="AB101" s="1"/>
      <c r="AC101" s="1"/>
    </row>
    <row r="102" spans="1:29">
      <c r="A102" s="22"/>
      <c r="B102" s="22"/>
      <c r="C102" s="22"/>
      <c r="D102" s="32"/>
      <c r="E102" s="22"/>
      <c r="F102" s="22"/>
      <c r="G102" s="22"/>
      <c r="H102" s="22"/>
      <c r="I102" s="22"/>
      <c r="J102" s="22"/>
      <c r="K102" s="22"/>
      <c r="L102" s="22"/>
      <c r="M102" s="22"/>
      <c r="N102" s="22"/>
      <c r="O102" s="22"/>
      <c r="P102" s="22"/>
      <c r="Q102" s="22"/>
      <c r="R102" s="22"/>
      <c r="S102" s="22"/>
      <c r="T102" s="22"/>
      <c r="U102" s="22"/>
      <c r="V102" s="32"/>
      <c r="W102" s="1"/>
      <c r="X102" s="1"/>
      <c r="Y102" s="1"/>
      <c r="Z102" s="1"/>
      <c r="AA102" s="1"/>
      <c r="AB102" s="1"/>
      <c r="AC102" s="1"/>
    </row>
    <row r="103" spans="1:29">
      <c r="A103" s="22"/>
      <c r="B103" s="22"/>
      <c r="C103" s="22"/>
      <c r="D103" s="32"/>
      <c r="E103" s="22"/>
      <c r="F103" s="22"/>
      <c r="G103" s="22"/>
      <c r="H103" s="22"/>
      <c r="I103" s="22"/>
      <c r="J103" s="22"/>
      <c r="K103" s="22"/>
      <c r="L103" s="22"/>
      <c r="M103" s="22"/>
      <c r="N103" s="22"/>
      <c r="O103" s="22"/>
      <c r="P103" s="22"/>
      <c r="Q103" s="22"/>
      <c r="R103" s="22"/>
      <c r="S103" s="22"/>
      <c r="T103" s="22"/>
      <c r="U103" s="22"/>
      <c r="V103" s="32"/>
      <c r="W103" s="1"/>
      <c r="X103" s="1"/>
      <c r="Y103" s="1"/>
      <c r="Z103" s="1"/>
      <c r="AA103" s="1"/>
      <c r="AB103" s="1"/>
      <c r="AC103" s="1"/>
    </row>
    <row r="104" spans="1:29">
      <c r="A104" s="22"/>
      <c r="B104" s="22"/>
      <c r="C104" s="22"/>
      <c r="D104" s="32"/>
      <c r="E104" s="22"/>
      <c r="F104" s="22"/>
      <c r="G104" s="22"/>
      <c r="H104" s="22"/>
      <c r="I104" s="22"/>
      <c r="J104" s="22"/>
      <c r="K104" s="22"/>
      <c r="L104" s="22"/>
      <c r="M104" s="22"/>
      <c r="N104" s="22"/>
      <c r="O104" s="22"/>
      <c r="P104" s="22"/>
      <c r="Q104" s="22"/>
      <c r="R104" s="22"/>
      <c r="S104" s="22"/>
      <c r="T104" s="22"/>
      <c r="U104" s="22"/>
      <c r="V104" s="32"/>
      <c r="W104" s="1"/>
      <c r="X104" s="1"/>
      <c r="Y104" s="1"/>
      <c r="Z104" s="1"/>
      <c r="AA104" s="1"/>
      <c r="AB104" s="1"/>
      <c r="AC104" s="1"/>
    </row>
    <row r="105" spans="1:29">
      <c r="A105" s="22"/>
      <c r="B105" s="22"/>
      <c r="C105" s="22"/>
      <c r="D105" s="32"/>
      <c r="E105" s="22"/>
      <c r="F105" s="22"/>
      <c r="G105" s="22"/>
      <c r="H105" s="22"/>
      <c r="I105" s="22"/>
      <c r="J105" s="22"/>
      <c r="K105" s="22"/>
      <c r="L105" s="22"/>
      <c r="M105" s="22"/>
      <c r="N105" s="22"/>
      <c r="O105" s="22"/>
      <c r="P105" s="22"/>
      <c r="Q105" s="22"/>
      <c r="R105" s="22"/>
      <c r="S105" s="22"/>
      <c r="T105" s="22"/>
      <c r="U105" s="22"/>
      <c r="V105" s="32"/>
      <c r="W105" s="1"/>
      <c r="X105" s="1"/>
      <c r="Y105" s="1"/>
      <c r="Z105" s="1"/>
      <c r="AA105" s="1"/>
      <c r="AB105" s="1"/>
      <c r="AC105" s="1"/>
    </row>
    <row r="106" spans="1:29">
      <c r="A106" s="22"/>
      <c r="B106" s="22"/>
      <c r="C106" s="22"/>
      <c r="D106" s="32"/>
      <c r="E106" s="22"/>
      <c r="F106" s="22"/>
      <c r="G106" s="22"/>
      <c r="H106" s="22"/>
      <c r="I106" s="22"/>
      <c r="J106" s="22"/>
      <c r="K106" s="22"/>
      <c r="L106" s="22"/>
      <c r="M106" s="22"/>
      <c r="N106" s="22"/>
      <c r="O106" s="22"/>
      <c r="P106" s="22"/>
      <c r="Q106" s="22"/>
      <c r="R106" s="22"/>
      <c r="S106" s="22"/>
      <c r="T106" s="22"/>
      <c r="U106" s="22"/>
      <c r="V106" s="32"/>
      <c r="W106" s="1"/>
      <c r="X106" s="1"/>
      <c r="Y106" s="1"/>
      <c r="Z106" s="1"/>
      <c r="AA106" s="1"/>
      <c r="AB106" s="1"/>
      <c r="AC106" s="1"/>
    </row>
    <row r="107" spans="1:29">
      <c r="A107" s="22"/>
      <c r="B107" s="22"/>
      <c r="C107" s="22"/>
      <c r="D107" s="32"/>
      <c r="E107" s="22"/>
      <c r="F107" s="22"/>
      <c r="G107" s="22"/>
      <c r="H107" s="22"/>
      <c r="I107" s="22"/>
      <c r="J107" s="22"/>
      <c r="K107" s="22"/>
      <c r="L107" s="22"/>
      <c r="M107" s="22"/>
      <c r="N107" s="22"/>
      <c r="O107" s="22"/>
      <c r="P107" s="22"/>
      <c r="Q107" s="22"/>
      <c r="R107" s="22"/>
      <c r="S107" s="22"/>
      <c r="T107" s="22"/>
      <c r="U107" s="22"/>
      <c r="V107" s="32"/>
      <c r="W107" s="1"/>
      <c r="X107" s="1"/>
      <c r="Y107" s="1"/>
      <c r="Z107" s="1"/>
      <c r="AA107" s="1"/>
      <c r="AB107" s="1"/>
      <c r="AC107" s="1"/>
    </row>
    <row r="108" spans="1:29">
      <c r="A108" s="22"/>
      <c r="B108" s="22"/>
      <c r="C108" s="22"/>
      <c r="D108" s="32"/>
      <c r="E108" s="22"/>
      <c r="F108" s="22"/>
      <c r="G108" s="22"/>
      <c r="H108" s="22"/>
      <c r="I108" s="22"/>
      <c r="J108" s="22"/>
      <c r="K108" s="22"/>
      <c r="L108" s="22"/>
      <c r="M108" s="22"/>
      <c r="N108" s="22"/>
      <c r="O108" s="22"/>
      <c r="P108" s="22"/>
      <c r="Q108" s="22"/>
      <c r="R108" s="22"/>
      <c r="S108" s="22"/>
      <c r="T108" s="22"/>
      <c r="U108" s="22"/>
      <c r="V108" s="32"/>
      <c r="W108" s="1"/>
      <c r="X108" s="1"/>
      <c r="Y108" s="1"/>
      <c r="Z108" s="1"/>
      <c r="AA108" s="1"/>
      <c r="AB108" s="1"/>
      <c r="AC108" s="1"/>
    </row>
    <row r="109" spans="1:29">
      <c r="A109" s="22"/>
      <c r="B109" s="22"/>
      <c r="C109" s="22"/>
      <c r="D109" s="32"/>
      <c r="E109" s="22"/>
      <c r="F109" s="22"/>
      <c r="G109" s="22"/>
      <c r="H109" s="22"/>
      <c r="I109" s="22"/>
      <c r="J109" s="22"/>
      <c r="K109" s="22"/>
      <c r="L109" s="22"/>
      <c r="M109" s="22"/>
      <c r="N109" s="22"/>
      <c r="O109" s="22"/>
      <c r="P109" s="22"/>
      <c r="Q109" s="22"/>
      <c r="R109" s="22"/>
      <c r="S109" s="22"/>
      <c r="T109" s="22"/>
      <c r="U109" s="22"/>
      <c r="V109" s="32"/>
      <c r="W109" s="1"/>
      <c r="X109" s="1"/>
      <c r="Y109" s="1"/>
      <c r="Z109" s="1"/>
      <c r="AA109" s="1"/>
      <c r="AB109" s="1"/>
      <c r="AC109" s="1"/>
    </row>
    <row r="110" spans="1:29">
      <c r="A110" s="22"/>
      <c r="B110" s="22"/>
      <c r="C110" s="22"/>
      <c r="D110" s="32"/>
      <c r="E110" s="22"/>
      <c r="F110" s="22"/>
      <c r="G110" s="22"/>
      <c r="H110" s="22"/>
      <c r="I110" s="22"/>
      <c r="J110" s="22"/>
      <c r="K110" s="22"/>
      <c r="L110" s="22"/>
      <c r="M110" s="22"/>
      <c r="N110" s="22"/>
      <c r="O110" s="22"/>
      <c r="P110" s="22"/>
      <c r="Q110" s="22"/>
      <c r="R110" s="22"/>
      <c r="S110" s="22"/>
      <c r="T110" s="22"/>
      <c r="U110" s="22"/>
      <c r="V110" s="32"/>
      <c r="W110" s="1"/>
      <c r="X110" s="1"/>
      <c r="Y110" s="1"/>
      <c r="Z110" s="1"/>
      <c r="AA110" s="1"/>
      <c r="AB110" s="1"/>
      <c r="AC110" s="1"/>
    </row>
    <row r="111" spans="1:29">
      <c r="A111" s="22"/>
      <c r="B111" s="22"/>
      <c r="C111" s="22"/>
      <c r="D111" s="32"/>
      <c r="E111" s="22"/>
      <c r="F111" s="22"/>
      <c r="G111" s="22"/>
      <c r="H111" s="22"/>
      <c r="I111" s="22"/>
      <c r="J111" s="22"/>
      <c r="K111" s="22"/>
      <c r="L111" s="22"/>
      <c r="M111" s="22"/>
      <c r="N111" s="22"/>
      <c r="O111" s="22"/>
      <c r="P111" s="22"/>
      <c r="Q111" s="22"/>
      <c r="R111" s="22"/>
      <c r="S111" s="22"/>
      <c r="T111" s="22"/>
      <c r="U111" s="22"/>
      <c r="V111" s="32"/>
      <c r="W111" s="1"/>
      <c r="X111" s="1"/>
      <c r="Y111" s="1"/>
      <c r="Z111" s="1"/>
      <c r="AA111" s="1"/>
      <c r="AB111" s="1"/>
      <c r="AC111" s="1"/>
    </row>
    <row r="112" spans="1:29">
      <c r="A112" s="22"/>
      <c r="B112" s="22"/>
      <c r="C112" s="22"/>
      <c r="D112" s="32"/>
      <c r="E112" s="22"/>
      <c r="F112" s="22"/>
      <c r="G112" s="22"/>
      <c r="H112" s="22"/>
      <c r="I112" s="22"/>
      <c r="J112" s="22"/>
      <c r="K112" s="22"/>
      <c r="L112" s="22"/>
      <c r="M112" s="22"/>
      <c r="N112" s="22"/>
      <c r="O112" s="22"/>
      <c r="P112" s="22"/>
      <c r="Q112" s="22"/>
      <c r="R112" s="22"/>
      <c r="S112" s="22"/>
      <c r="T112" s="22"/>
      <c r="U112" s="22"/>
      <c r="V112" s="32"/>
      <c r="W112" s="1"/>
      <c r="X112" s="1"/>
      <c r="Y112" s="1"/>
      <c r="Z112" s="1"/>
      <c r="AA112" s="1"/>
      <c r="AB112" s="1"/>
      <c r="AC112" s="1"/>
    </row>
    <row r="113" spans="1:29">
      <c r="A113" s="22"/>
      <c r="B113" s="22"/>
      <c r="C113" s="22"/>
      <c r="D113" s="32"/>
      <c r="E113" s="22"/>
      <c r="F113" s="22"/>
      <c r="G113" s="22"/>
      <c r="H113" s="22"/>
      <c r="I113" s="22"/>
      <c r="J113" s="22"/>
      <c r="K113" s="22"/>
      <c r="L113" s="22"/>
      <c r="M113" s="22"/>
      <c r="N113" s="22"/>
      <c r="O113" s="22"/>
      <c r="P113" s="22"/>
      <c r="Q113" s="22"/>
      <c r="R113" s="22"/>
      <c r="S113" s="22"/>
      <c r="T113" s="22"/>
      <c r="U113" s="22"/>
      <c r="V113" s="32"/>
      <c r="W113" s="1"/>
      <c r="X113" s="1"/>
      <c r="Y113" s="1"/>
      <c r="Z113" s="1"/>
      <c r="AA113" s="1"/>
      <c r="AB113" s="1"/>
      <c r="AC113" s="1"/>
    </row>
    <row r="114" spans="1:29">
      <c r="A114" s="22"/>
      <c r="B114" s="22"/>
      <c r="C114" s="22"/>
      <c r="D114" s="32"/>
      <c r="E114" s="22"/>
      <c r="F114" s="22"/>
      <c r="G114" s="22"/>
      <c r="H114" s="22"/>
      <c r="I114" s="22"/>
      <c r="J114" s="22"/>
      <c r="K114" s="22"/>
      <c r="L114" s="22"/>
      <c r="M114" s="22"/>
      <c r="N114" s="22"/>
      <c r="O114" s="22"/>
      <c r="P114" s="22"/>
      <c r="Q114" s="22"/>
      <c r="R114" s="22"/>
      <c r="S114" s="22"/>
      <c r="T114" s="22"/>
      <c r="U114" s="22"/>
      <c r="V114" s="32"/>
      <c r="W114" s="1"/>
      <c r="X114" s="1"/>
      <c r="Y114" s="1"/>
      <c r="Z114" s="1"/>
      <c r="AA114" s="1"/>
      <c r="AB114" s="1"/>
      <c r="AC114" s="1"/>
    </row>
    <row r="115" spans="1:29">
      <c r="A115" s="22"/>
      <c r="B115" s="22"/>
      <c r="C115" s="22"/>
      <c r="D115" s="32"/>
      <c r="E115" s="22"/>
      <c r="F115" s="22"/>
      <c r="G115" s="22"/>
      <c r="H115" s="22"/>
      <c r="I115" s="22"/>
      <c r="J115" s="22"/>
      <c r="K115" s="22"/>
      <c r="L115" s="22"/>
      <c r="M115" s="22"/>
      <c r="N115" s="22"/>
      <c r="O115" s="22"/>
      <c r="P115" s="22"/>
      <c r="Q115" s="22"/>
      <c r="R115" s="22"/>
      <c r="S115" s="22"/>
      <c r="T115" s="22"/>
      <c r="U115" s="22"/>
      <c r="V115" s="32"/>
      <c r="W115" s="1"/>
      <c r="X115" s="1"/>
      <c r="Y115" s="1"/>
      <c r="Z115" s="1"/>
      <c r="AA115" s="1"/>
      <c r="AB115" s="1"/>
      <c r="AC115" s="1"/>
    </row>
    <row r="116" spans="1:29">
      <c r="A116" s="22"/>
      <c r="B116" s="22"/>
      <c r="C116" s="22"/>
      <c r="D116" s="32"/>
      <c r="E116" s="22"/>
      <c r="F116" s="22"/>
      <c r="G116" s="22"/>
      <c r="H116" s="22"/>
      <c r="I116" s="22"/>
      <c r="J116" s="22"/>
      <c r="K116" s="22"/>
      <c r="L116" s="22"/>
      <c r="M116" s="22"/>
      <c r="N116" s="22"/>
      <c r="O116" s="22"/>
      <c r="P116" s="22"/>
      <c r="Q116" s="22"/>
      <c r="R116" s="22"/>
      <c r="S116" s="22"/>
      <c r="T116" s="22"/>
      <c r="U116" s="22"/>
      <c r="V116" s="32"/>
      <c r="W116" s="1"/>
      <c r="X116" s="1"/>
      <c r="Y116" s="1"/>
      <c r="Z116" s="1"/>
      <c r="AA116" s="1"/>
      <c r="AB116" s="1"/>
      <c r="AC116" s="1"/>
    </row>
    <row r="117" spans="1:29">
      <c r="A117" s="22"/>
      <c r="B117" s="22"/>
      <c r="C117" s="22"/>
      <c r="D117" s="32"/>
      <c r="E117" s="22"/>
      <c r="F117" s="22"/>
      <c r="G117" s="22"/>
      <c r="H117" s="22"/>
      <c r="I117" s="22"/>
      <c r="J117" s="22"/>
      <c r="K117" s="22"/>
      <c r="L117" s="22"/>
      <c r="M117" s="22"/>
      <c r="N117" s="22"/>
      <c r="O117" s="22"/>
      <c r="P117" s="22"/>
      <c r="Q117" s="22"/>
      <c r="R117" s="22"/>
      <c r="S117" s="22"/>
      <c r="T117" s="22"/>
      <c r="U117" s="22"/>
      <c r="V117" s="32"/>
      <c r="W117" s="1"/>
      <c r="X117" s="1"/>
      <c r="Y117" s="1"/>
      <c r="Z117" s="1"/>
      <c r="AA117" s="1"/>
      <c r="AB117" s="1"/>
      <c r="AC117" s="1"/>
    </row>
    <row r="118" spans="1:29">
      <c r="A118" s="22"/>
      <c r="B118" s="22"/>
      <c r="C118" s="22"/>
      <c r="D118" s="32"/>
      <c r="E118" s="22"/>
      <c r="F118" s="22"/>
      <c r="G118" s="22"/>
      <c r="H118" s="22"/>
      <c r="I118" s="22"/>
      <c r="J118" s="22"/>
      <c r="K118" s="22"/>
      <c r="L118" s="22"/>
      <c r="M118" s="22"/>
      <c r="N118" s="22"/>
      <c r="O118" s="22"/>
      <c r="P118" s="22"/>
      <c r="Q118" s="22"/>
      <c r="R118" s="22"/>
      <c r="S118" s="22"/>
      <c r="T118" s="22"/>
      <c r="U118" s="22"/>
      <c r="V118" s="32"/>
      <c r="W118" s="1"/>
      <c r="X118" s="1"/>
      <c r="Y118" s="1"/>
      <c r="Z118" s="1"/>
      <c r="AA118" s="1"/>
      <c r="AB118" s="1"/>
      <c r="AC118" s="1"/>
    </row>
    <row r="119" spans="1:29">
      <c r="A119" s="22"/>
      <c r="B119" s="22"/>
      <c r="C119" s="22"/>
      <c r="D119" s="32"/>
      <c r="E119" s="22"/>
      <c r="F119" s="22"/>
      <c r="G119" s="22"/>
      <c r="H119" s="22"/>
      <c r="I119" s="22"/>
      <c r="J119" s="22"/>
      <c r="K119" s="22"/>
      <c r="L119" s="22"/>
      <c r="M119" s="22"/>
      <c r="N119" s="22"/>
      <c r="O119" s="22"/>
      <c r="P119" s="22"/>
      <c r="Q119" s="22"/>
      <c r="R119" s="22"/>
      <c r="S119" s="22"/>
      <c r="T119" s="22"/>
      <c r="U119" s="22"/>
      <c r="V119" s="32"/>
      <c r="W119" s="1"/>
      <c r="X119" s="1"/>
    </row>
  </sheetData>
  <sheetProtection password="C3DF" sheet="1" objects="1" scenarios="1"/>
  <mergeCells count="64">
    <mergeCell ref="A6:W6"/>
    <mergeCell ref="A1:X1"/>
    <mergeCell ref="A2:B2"/>
    <mergeCell ref="A3:W3"/>
    <mergeCell ref="A4:B4"/>
    <mergeCell ref="A5:W5"/>
    <mergeCell ref="A7:W7"/>
    <mergeCell ref="A8:W8"/>
    <mergeCell ref="A9:W9"/>
    <mergeCell ref="A10:W10"/>
    <mergeCell ref="A11:B11"/>
    <mergeCell ref="G11:V11"/>
    <mergeCell ref="A12:B12"/>
    <mergeCell ref="C12:D12"/>
    <mergeCell ref="E12:F12"/>
    <mergeCell ref="G12:H12"/>
    <mergeCell ref="I12:J12"/>
    <mergeCell ref="K12:L12"/>
    <mergeCell ref="M12:N12"/>
    <mergeCell ref="O12:P12"/>
    <mergeCell ref="Q12:R12"/>
    <mergeCell ref="S12:T12"/>
    <mergeCell ref="A13:B13"/>
    <mergeCell ref="C13:D13"/>
    <mergeCell ref="E13:F13"/>
    <mergeCell ref="G13:H13"/>
    <mergeCell ref="I13:J13"/>
    <mergeCell ref="K13:L13"/>
    <mergeCell ref="M13:N13"/>
    <mergeCell ref="O13:P13"/>
    <mergeCell ref="Q13:R13"/>
    <mergeCell ref="S13:T13"/>
    <mergeCell ref="Q15:R15"/>
    <mergeCell ref="A14:B14"/>
    <mergeCell ref="C14:D14"/>
    <mergeCell ref="E14:F14"/>
    <mergeCell ref="G14:H14"/>
    <mergeCell ref="I14:J14"/>
    <mergeCell ref="S15:T15"/>
    <mergeCell ref="A16:X16"/>
    <mergeCell ref="A17:S17"/>
    <mergeCell ref="M14:N14"/>
    <mergeCell ref="O14:P14"/>
    <mergeCell ref="Q14:R14"/>
    <mergeCell ref="S14:T14"/>
    <mergeCell ref="A15:B15"/>
    <mergeCell ref="C15:D15"/>
    <mergeCell ref="E15:F15"/>
    <mergeCell ref="G15:H15"/>
    <mergeCell ref="I15:J15"/>
    <mergeCell ref="K14:L14"/>
    <mergeCell ref="K15:L15"/>
    <mergeCell ref="M15:N15"/>
    <mergeCell ref="O15:P15"/>
    <mergeCell ref="A70:A81"/>
    <mergeCell ref="B84:E84"/>
    <mergeCell ref="I84:V84"/>
    <mergeCell ref="I85:V85"/>
    <mergeCell ref="A19:A36"/>
    <mergeCell ref="A37:A48"/>
    <mergeCell ref="A49:B49"/>
    <mergeCell ref="A50:X50"/>
    <mergeCell ref="A51:S51"/>
    <mergeCell ref="A52:A69"/>
  </mergeCells>
  <pageMargins left="0.90551181102362199" right="0.39370078740157499" top="0.95" bottom="0.39370078740157499" header="0.15748031496063" footer="0"/>
  <pageSetup paperSize="5" scale="63" orientation="landscape" r:id="rId1"/>
  <headerFooter alignWithMargins="0">
    <oddHeader>&amp;L&amp;G
&amp;"Script MT Bold,Normal"&amp;12Municipio de Ibagué
Secretaría de Educación
Dirección de Calidad</oddHeader>
  </headerFooter>
  <drawing r:id="rId2"/>
  <legacyDrawingHF r:id="rId3"/>
</worksheet>
</file>

<file path=xl/worksheets/sheet4.xml><?xml version="1.0" encoding="utf-8"?>
<worksheet xmlns="http://schemas.openxmlformats.org/spreadsheetml/2006/main" xmlns:r="http://schemas.openxmlformats.org/officeDocument/2006/relationships">
  <sheetPr codeName="Hoja4">
    <tabColor rgb="FF00B0F0"/>
  </sheetPr>
  <dimension ref="A1:T118"/>
  <sheetViews>
    <sheetView showRuler="0" showWhiteSpace="0" view="pageBreakPreview" topLeftCell="A10" zoomScale="85" zoomScaleSheetLayoutView="85" workbookViewId="0">
      <selection activeCell="K27" sqref="K27"/>
    </sheetView>
  </sheetViews>
  <sheetFormatPr baseColWidth="10" defaultRowHeight="12.75"/>
  <cols>
    <col min="1" max="1" width="4.85546875" style="53" customWidth="1"/>
    <col min="2" max="2" width="35.42578125" style="53" customWidth="1"/>
    <col min="3" max="3" width="8.42578125" style="52" customWidth="1"/>
    <col min="4" max="6" width="6.28515625" style="52" customWidth="1"/>
    <col min="7" max="11" width="6.28515625" style="54" customWidth="1"/>
    <col min="12" max="12" width="10.85546875" style="52" customWidth="1"/>
    <col min="13" max="13" width="11.7109375" style="88" customWidth="1"/>
    <col min="14" max="14" width="11.85546875" style="52" customWidth="1"/>
    <col min="15" max="15" width="11.5703125" style="52" customWidth="1"/>
    <col min="16" max="16" width="5.7109375" style="52" customWidth="1"/>
    <col min="17" max="17" width="2.28515625" style="52" customWidth="1"/>
    <col min="18" max="20" width="5.7109375" style="52" customWidth="1"/>
    <col min="21" max="26" width="5.7109375" style="53" customWidth="1"/>
    <col min="27" max="16384" width="11.42578125" style="53"/>
  </cols>
  <sheetData>
    <row r="1" spans="1:20" ht="18" customHeight="1">
      <c r="A1" s="374" t="s">
        <v>18</v>
      </c>
      <c r="B1" s="375"/>
      <c r="C1" s="375"/>
      <c r="D1" s="375"/>
      <c r="E1" s="375"/>
      <c r="F1" s="375"/>
      <c r="G1" s="375"/>
      <c r="H1" s="375"/>
      <c r="I1" s="375"/>
      <c r="J1" s="375"/>
      <c r="K1" s="375"/>
      <c r="L1" s="375"/>
      <c r="M1" s="375"/>
      <c r="N1" s="375"/>
      <c r="O1" s="376"/>
    </row>
    <row r="2" spans="1:20" ht="9.75" customHeight="1">
      <c r="A2" s="377"/>
      <c r="B2" s="378"/>
      <c r="C2" s="54"/>
      <c r="D2" s="54"/>
      <c r="E2" s="54"/>
      <c r="F2" s="54"/>
      <c r="L2" s="54"/>
      <c r="M2" s="55"/>
      <c r="N2" s="54"/>
      <c r="O2" s="56"/>
    </row>
    <row r="3" spans="1:20" s="58" customFormat="1" ht="17.25" customHeight="1">
      <c r="A3" s="297" t="s">
        <v>84</v>
      </c>
      <c r="B3" s="298"/>
      <c r="C3" s="298"/>
      <c r="D3" s="298"/>
      <c r="E3" s="298"/>
      <c r="F3" s="298"/>
      <c r="G3" s="298"/>
      <c r="H3" s="298"/>
      <c r="I3" s="298"/>
      <c r="J3" s="298"/>
      <c r="K3" s="298"/>
      <c r="L3" s="298"/>
      <c r="M3" s="298"/>
      <c r="N3" s="298"/>
      <c r="O3" s="25"/>
      <c r="P3" s="57"/>
      <c r="Q3" s="57"/>
      <c r="R3" s="57"/>
      <c r="S3" s="57"/>
      <c r="T3" s="57"/>
    </row>
    <row r="4" spans="1:20" s="58" customFormat="1" ht="17.25" customHeight="1">
      <c r="A4" s="297" t="str">
        <f>+'H2 APROB Y REPR POR AREAS CON %'!A4:B4</f>
        <v xml:space="preserve">FECHA DEL REPORTE </v>
      </c>
      <c r="B4" s="298"/>
      <c r="C4" s="298">
        <f>+'H2 APROB Y REPR POR AREAS CON %'!C4:N4</f>
        <v>0</v>
      </c>
      <c r="D4" s="298"/>
      <c r="E4" s="298"/>
      <c r="F4" s="298"/>
      <c r="G4" s="298"/>
      <c r="H4" s="298"/>
      <c r="I4" s="298"/>
      <c r="J4" s="298"/>
      <c r="K4" s="298"/>
      <c r="L4" s="298"/>
      <c r="M4" s="298"/>
      <c r="N4" s="175"/>
      <c r="O4" s="25"/>
      <c r="P4" s="57"/>
      <c r="Q4" s="57"/>
      <c r="R4" s="57"/>
      <c r="S4" s="57"/>
      <c r="T4" s="57"/>
    </row>
    <row r="5" spans="1:20" s="58" customFormat="1" ht="17.25" customHeight="1">
      <c r="A5" s="297" t="s">
        <v>17</v>
      </c>
      <c r="B5" s="298"/>
      <c r="C5" s="298"/>
      <c r="D5" s="298"/>
      <c r="E5" s="298"/>
      <c r="F5" s="298"/>
      <c r="G5" s="298"/>
      <c r="H5" s="298"/>
      <c r="I5" s="298"/>
      <c r="J5" s="298"/>
      <c r="K5" s="298"/>
      <c r="L5" s="298"/>
      <c r="M5" s="298"/>
      <c r="N5" s="298"/>
      <c r="O5" s="25"/>
      <c r="P5" s="57"/>
      <c r="Q5" s="57"/>
      <c r="R5" s="57"/>
      <c r="S5" s="57"/>
      <c r="T5" s="57"/>
    </row>
    <row r="6" spans="1:20" s="58" customFormat="1" ht="17.25" customHeight="1">
      <c r="A6" s="297" t="s">
        <v>16</v>
      </c>
      <c r="B6" s="298"/>
      <c r="C6" s="298"/>
      <c r="D6" s="298"/>
      <c r="E6" s="298"/>
      <c r="F6" s="298"/>
      <c r="G6" s="298"/>
      <c r="H6" s="298"/>
      <c r="I6" s="298"/>
      <c r="J6" s="298"/>
      <c r="K6" s="298"/>
      <c r="L6" s="298"/>
      <c r="M6" s="298"/>
      <c r="N6" s="298"/>
      <c r="O6" s="25"/>
      <c r="P6" s="57"/>
      <c r="Q6" s="57"/>
      <c r="R6" s="57"/>
      <c r="S6" s="57"/>
      <c r="T6" s="57"/>
    </row>
    <row r="7" spans="1:20" s="58" customFormat="1" ht="17.25" customHeight="1">
      <c r="A7" s="297" t="s">
        <v>20</v>
      </c>
      <c r="B7" s="298"/>
      <c r="C7" s="298"/>
      <c r="D7" s="298"/>
      <c r="E7" s="379">
        <f>+'H2 APROB Y REPR POR AREAS CON %'!E7:O7</f>
        <v>0</v>
      </c>
      <c r="F7" s="379"/>
      <c r="G7" s="379"/>
      <c r="H7" s="379"/>
      <c r="I7" s="379"/>
      <c r="J7" s="379"/>
      <c r="K7" s="379"/>
      <c r="L7" s="379"/>
      <c r="M7" s="379"/>
      <c r="N7" s="379"/>
      <c r="O7" s="380"/>
      <c r="P7" s="57"/>
      <c r="Q7" s="57"/>
      <c r="R7" s="57"/>
      <c r="S7" s="57"/>
      <c r="T7" s="57"/>
    </row>
    <row r="8" spans="1:20" s="58" customFormat="1" ht="17.25" customHeight="1">
      <c r="A8" s="297" t="s">
        <v>21</v>
      </c>
      <c r="B8" s="298"/>
      <c r="C8" s="298">
        <f>+'H2 APROB Y REPR POR AREAS CON %'!C8:O8</f>
        <v>0</v>
      </c>
      <c r="D8" s="298"/>
      <c r="E8" s="298"/>
      <c r="F8" s="298"/>
      <c r="G8" s="298"/>
      <c r="H8" s="298"/>
      <c r="I8" s="298"/>
      <c r="J8" s="298"/>
      <c r="K8" s="298"/>
      <c r="L8" s="298"/>
      <c r="M8" s="298"/>
      <c r="N8" s="298"/>
      <c r="O8" s="373"/>
      <c r="P8" s="57"/>
      <c r="Q8" s="57"/>
      <c r="R8" s="57"/>
      <c r="S8" s="57"/>
      <c r="T8" s="57"/>
    </row>
    <row r="9" spans="1:20" s="58" customFormat="1" ht="17.25" customHeight="1">
      <c r="A9" s="297" t="s">
        <v>62</v>
      </c>
      <c r="B9" s="298"/>
      <c r="C9" s="214">
        <f>+'H2 APROB Y REPR POR AREAS CON %'!C9</f>
        <v>0</v>
      </c>
      <c r="D9" s="298" t="s">
        <v>63</v>
      </c>
      <c r="E9" s="298"/>
      <c r="F9" s="298"/>
      <c r="G9" s="298"/>
      <c r="H9" s="298"/>
      <c r="I9" s="214">
        <f>+'H2 APROB Y REPR POR AREAS CON %'!I9</f>
        <v>0</v>
      </c>
      <c r="J9" s="214"/>
      <c r="K9" s="214"/>
      <c r="L9" s="214"/>
      <c r="M9" s="214"/>
      <c r="N9" s="214"/>
      <c r="O9" s="25"/>
      <c r="P9" s="57"/>
      <c r="Q9" s="57"/>
      <c r="R9" s="57"/>
      <c r="S9" s="57"/>
      <c r="T9" s="57"/>
    </row>
    <row r="10" spans="1:20" s="58" customFormat="1" ht="17.25" customHeight="1">
      <c r="A10" s="297" t="str">
        <f>+'H2 APROB Y REPR POR AREAS CON %'!A10:W10</f>
        <v>MODELO PEDAGOGICO</v>
      </c>
      <c r="B10" s="298"/>
      <c r="C10" s="298"/>
      <c r="D10" s="298"/>
      <c r="E10" s="298"/>
      <c r="F10" s="298"/>
      <c r="G10" s="298"/>
      <c r="H10" s="298"/>
      <c r="I10" s="298"/>
      <c r="J10" s="298"/>
      <c r="K10" s="298"/>
      <c r="L10" s="298"/>
      <c r="M10" s="298"/>
      <c r="N10" s="298"/>
      <c r="O10" s="25"/>
      <c r="P10" s="57"/>
      <c r="Q10" s="57"/>
      <c r="R10" s="57"/>
      <c r="S10" s="57"/>
      <c r="T10" s="57"/>
    </row>
    <row r="11" spans="1:20" s="58" customFormat="1" ht="6" customHeight="1">
      <c r="A11" s="365"/>
      <c r="B11" s="366"/>
      <c r="C11" s="59"/>
      <c r="D11" s="59"/>
      <c r="E11" s="366"/>
      <c r="F11" s="366"/>
      <c r="G11" s="366"/>
      <c r="H11" s="366"/>
      <c r="I11" s="366"/>
      <c r="J11" s="366"/>
      <c r="K11" s="366"/>
      <c r="L11" s="366"/>
      <c r="M11" s="366"/>
      <c r="N11" s="60"/>
      <c r="O11" s="25"/>
      <c r="P11" s="57"/>
      <c r="Q11" s="57"/>
      <c r="R11" s="57"/>
      <c r="S11" s="57"/>
      <c r="T11" s="57"/>
    </row>
    <row r="12" spans="1:20" s="58" customFormat="1" ht="24" customHeight="1" thickBot="1">
      <c r="A12" s="367" t="s">
        <v>15</v>
      </c>
      <c r="B12" s="367"/>
      <c r="C12" s="181" t="e">
        <f t="shared" ref="C12:K12" si="0">+C15/C14</f>
        <v>#DIV/0!</v>
      </c>
      <c r="D12" s="181" t="e">
        <f t="shared" si="0"/>
        <v>#DIV/0!</v>
      </c>
      <c r="E12" s="181" t="e">
        <f t="shared" si="0"/>
        <v>#DIV/0!</v>
      </c>
      <c r="F12" s="181" t="e">
        <f t="shared" si="0"/>
        <v>#DIV/0!</v>
      </c>
      <c r="G12" s="181" t="e">
        <f t="shared" si="0"/>
        <v>#DIV/0!</v>
      </c>
      <c r="H12" s="181" t="e">
        <f t="shared" si="0"/>
        <v>#DIV/0!</v>
      </c>
      <c r="I12" s="181" t="e">
        <f t="shared" si="0"/>
        <v>#DIV/0!</v>
      </c>
      <c r="J12" s="181" t="e">
        <f t="shared" si="0"/>
        <v>#DIV/0!</v>
      </c>
      <c r="K12" s="181" t="e">
        <f t="shared" si="0"/>
        <v>#DIV/0!</v>
      </c>
      <c r="L12" s="115"/>
      <c r="M12" s="61"/>
      <c r="N12" s="60"/>
      <c r="O12" s="25"/>
      <c r="P12" s="57"/>
      <c r="Q12" s="57"/>
      <c r="R12" s="57"/>
      <c r="S12" s="57"/>
      <c r="T12" s="57"/>
    </row>
    <row r="13" spans="1:20" ht="32.25" thickBot="1">
      <c r="A13" s="337"/>
      <c r="B13" s="338"/>
      <c r="C13" s="182" t="s">
        <v>14</v>
      </c>
      <c r="D13" s="182" t="s">
        <v>13</v>
      </c>
      <c r="E13" s="182" t="s">
        <v>12</v>
      </c>
      <c r="F13" s="182" t="s">
        <v>11</v>
      </c>
      <c r="G13" s="182" t="s">
        <v>10</v>
      </c>
      <c r="H13" s="182" t="s">
        <v>9</v>
      </c>
      <c r="I13" s="182" t="s">
        <v>8</v>
      </c>
      <c r="J13" s="182" t="s">
        <v>7</v>
      </c>
      <c r="K13" s="182" t="s">
        <v>6</v>
      </c>
      <c r="L13" s="183" t="s">
        <v>5</v>
      </c>
      <c r="M13" s="62"/>
      <c r="N13" s="63"/>
      <c r="O13" s="64"/>
    </row>
    <row r="14" spans="1:20" ht="16.5" customHeight="1" thickBot="1">
      <c r="A14" s="331" t="s">
        <v>4</v>
      </c>
      <c r="B14" s="332"/>
      <c r="C14" s="184">
        <f>+'H2 APROB Y REPR POR AREAS CON %'!C14</f>
        <v>0</v>
      </c>
      <c r="D14" s="184">
        <f>+'H2 APROB Y REPR POR AREAS CON %'!E14</f>
        <v>0</v>
      </c>
      <c r="E14" s="184">
        <f>+'H2 APROB Y REPR POR AREAS CON %'!G14</f>
        <v>0</v>
      </c>
      <c r="F14" s="184">
        <f>+'H2 APROB Y REPR POR AREAS CON %'!I14</f>
        <v>0</v>
      </c>
      <c r="G14" s="184">
        <f>+'H2 APROB Y REPR POR AREAS CON %'!K14</f>
        <v>0</v>
      </c>
      <c r="H14" s="184">
        <f>+'H2 APROB Y REPR POR AREAS CON %'!M14</f>
        <v>0</v>
      </c>
      <c r="I14" s="184">
        <f>+'H2 APROB Y REPR POR AREAS CON %'!O14</f>
        <v>0</v>
      </c>
      <c r="J14" s="185">
        <f>+'H2 APROB Y REPR POR AREAS CON %'!Q14</f>
        <v>0</v>
      </c>
      <c r="K14" s="185">
        <f>+'H2 APROB Y REPR POR AREAS CON %'!S14</f>
        <v>0</v>
      </c>
      <c r="L14" s="15">
        <f>SUM(C14:K14)</f>
        <v>0</v>
      </c>
      <c r="M14" s="65"/>
      <c r="N14" s="66"/>
      <c r="O14" s="67"/>
    </row>
    <row r="15" spans="1:20" ht="16.5" customHeight="1" thickBot="1">
      <c r="A15" s="368" t="s">
        <v>3</v>
      </c>
      <c r="B15" s="369"/>
      <c r="C15" s="186">
        <f>+'H2 APROB Y REPR POR AREAS CON %'!C15</f>
        <v>0</v>
      </c>
      <c r="D15" s="186">
        <f>+'H2 APROB Y REPR POR AREAS CON %'!E15</f>
        <v>0</v>
      </c>
      <c r="E15" s="186">
        <f>+'H2 APROB Y REPR POR AREAS CON %'!G15</f>
        <v>0</v>
      </c>
      <c r="F15" s="186">
        <f>+'H2 APROB Y REPR POR AREAS CON %'!I15</f>
        <v>0</v>
      </c>
      <c r="G15" s="186">
        <f>+'H2 APROB Y REPR POR AREAS CON %'!K15</f>
        <v>0</v>
      </c>
      <c r="H15" s="186">
        <f>+'H2 APROB Y REPR POR AREAS CON %'!M15</f>
        <v>0</v>
      </c>
      <c r="I15" s="186">
        <f>+'H2 APROB Y REPR POR AREAS CON %'!O15</f>
        <v>0</v>
      </c>
      <c r="J15" s="187">
        <f>+'H2 APROB Y REPR POR AREAS CON %'!Q15</f>
        <v>0</v>
      </c>
      <c r="K15" s="187">
        <f>+'H2 APROB Y REPR POR AREAS CON %'!S15</f>
        <v>0</v>
      </c>
      <c r="L15" s="15">
        <f>SUM(C15:K15)</f>
        <v>0</v>
      </c>
      <c r="M15" s="68"/>
      <c r="N15" s="69"/>
      <c r="O15" s="70"/>
    </row>
    <row r="16" spans="1:20" s="52" customFormat="1" ht="6" customHeight="1" thickBot="1">
      <c r="A16" s="370"/>
      <c r="B16" s="371"/>
      <c r="C16" s="371"/>
      <c r="D16" s="371"/>
      <c r="E16" s="371"/>
      <c r="F16" s="371"/>
      <c r="G16" s="371"/>
      <c r="H16" s="371"/>
      <c r="I16" s="371"/>
      <c r="J16" s="371"/>
      <c r="K16" s="371"/>
      <c r="L16" s="371"/>
      <c r="M16" s="371"/>
      <c r="N16" s="371"/>
      <c r="O16" s="372"/>
    </row>
    <row r="17" spans="1:15" s="52" customFormat="1" ht="38.25" customHeight="1" thickBot="1">
      <c r="A17" s="290" t="s">
        <v>24</v>
      </c>
      <c r="B17" s="291"/>
      <c r="C17" s="291"/>
      <c r="D17" s="291"/>
      <c r="E17" s="291"/>
      <c r="F17" s="291"/>
      <c r="G17" s="291"/>
      <c r="H17" s="291"/>
      <c r="I17" s="291"/>
      <c r="J17" s="291"/>
      <c r="K17" s="291"/>
      <c r="L17" s="71" t="s">
        <v>31</v>
      </c>
      <c r="M17" s="72" t="s">
        <v>32</v>
      </c>
      <c r="N17" s="72" t="s">
        <v>34</v>
      </c>
      <c r="O17" s="73"/>
    </row>
    <row r="18" spans="1:15" s="53" customFormat="1" ht="15.95" customHeight="1">
      <c r="A18" s="308" t="s">
        <v>39</v>
      </c>
      <c r="B18" s="188">
        <f>+'H2 APROB Y REPR POR AREAS CON %'!B19</f>
        <v>0</v>
      </c>
      <c r="C18" s="189">
        <f>+'H2 APROB Y REPR POR AREAS CON %'!C19</f>
        <v>0</v>
      </c>
      <c r="D18" s="189">
        <f>+'H2 APROB Y REPR POR AREAS CON %'!E19</f>
        <v>0</v>
      </c>
      <c r="E18" s="190">
        <f>+'H2 APROB Y REPR POR AREAS CON %'!G19</f>
        <v>0</v>
      </c>
      <c r="F18" s="190">
        <f>+'H2 APROB Y REPR POR AREAS CON %'!I19</f>
        <v>0</v>
      </c>
      <c r="G18" s="190">
        <f>+'H2 APROB Y REPR POR AREAS CON %'!K19</f>
        <v>0</v>
      </c>
      <c r="H18" s="190">
        <f>+'H2 APROB Y REPR POR AREAS CON %'!M19</f>
        <v>0</v>
      </c>
      <c r="I18" s="190">
        <f>+'H2 APROB Y REPR POR AREAS CON %'!O19</f>
        <v>0</v>
      </c>
      <c r="J18" s="190">
        <f>+'H2 APROB Y REPR POR AREAS CON %'!Q19</f>
        <v>0</v>
      </c>
      <c r="K18" s="190">
        <f>+'H2 APROB Y REPR POR AREAS CON %'!S19</f>
        <v>0</v>
      </c>
      <c r="L18" s="191">
        <f>SUM(C18:K18)</f>
        <v>0</v>
      </c>
      <c r="M18" s="192" t="e">
        <f>+L18/(L18+L51)</f>
        <v>#DIV/0!</v>
      </c>
      <c r="N18" s="122"/>
      <c r="O18" s="123"/>
    </row>
    <row r="19" spans="1:15" s="53" customFormat="1" ht="15.95" customHeight="1">
      <c r="A19" s="309"/>
      <c r="B19" s="188">
        <f>+'H2 APROB Y REPR POR AREAS CON %'!B20</f>
        <v>0</v>
      </c>
      <c r="C19" s="193">
        <f>+'H2 APROB Y REPR POR AREAS CON %'!C20</f>
        <v>0</v>
      </c>
      <c r="D19" s="194">
        <f>+'H2 APROB Y REPR POR AREAS CON %'!E20</f>
        <v>0</v>
      </c>
      <c r="E19" s="194">
        <f>+'H2 APROB Y REPR POR AREAS CON %'!G20</f>
        <v>0</v>
      </c>
      <c r="F19" s="194">
        <f>+'H2 APROB Y REPR POR AREAS CON %'!I20</f>
        <v>0</v>
      </c>
      <c r="G19" s="194">
        <f>+'H2 APROB Y REPR POR AREAS CON %'!K20</f>
        <v>0</v>
      </c>
      <c r="H19" s="194">
        <f>+'H2 APROB Y REPR POR AREAS CON %'!M20</f>
        <v>0</v>
      </c>
      <c r="I19" s="194">
        <f>+'H2 APROB Y REPR POR AREAS CON %'!O20</f>
        <v>0</v>
      </c>
      <c r="J19" s="194">
        <f>+'H2 APROB Y REPR POR AREAS CON %'!Q20</f>
        <v>0</v>
      </c>
      <c r="K19" s="194">
        <f>+'H2 APROB Y REPR POR AREAS CON %'!S20</f>
        <v>0</v>
      </c>
      <c r="L19" s="195">
        <f t="shared" ref="L19:L47" si="1">SUM(C19:K19)</f>
        <v>0</v>
      </c>
      <c r="M19" s="196" t="e">
        <f>+L19/(L19+L52)</f>
        <v>#DIV/0!</v>
      </c>
      <c r="N19" s="122"/>
      <c r="O19" s="123"/>
    </row>
    <row r="20" spans="1:15" s="53" customFormat="1" ht="15.95" customHeight="1">
      <c r="A20" s="309"/>
      <c r="B20" s="188">
        <f>+'H2 APROB Y REPR POR AREAS CON %'!B21</f>
        <v>0</v>
      </c>
      <c r="C20" s="193">
        <f>+'H2 APROB Y REPR POR AREAS CON %'!C21</f>
        <v>0</v>
      </c>
      <c r="D20" s="194">
        <f>+'H2 APROB Y REPR POR AREAS CON %'!E21</f>
        <v>0</v>
      </c>
      <c r="E20" s="194">
        <f>+'H2 APROB Y REPR POR AREAS CON %'!G21</f>
        <v>0</v>
      </c>
      <c r="F20" s="194">
        <f>+'H2 APROB Y REPR POR AREAS CON %'!I21</f>
        <v>0</v>
      </c>
      <c r="G20" s="194">
        <f>+'H2 APROB Y REPR POR AREAS CON %'!K21</f>
        <v>0</v>
      </c>
      <c r="H20" s="194">
        <f>+'H2 APROB Y REPR POR AREAS CON %'!M21</f>
        <v>0</v>
      </c>
      <c r="I20" s="194">
        <f>+'H2 APROB Y REPR POR AREAS CON %'!O21</f>
        <v>0</v>
      </c>
      <c r="J20" s="194">
        <f>+'H2 APROB Y REPR POR AREAS CON %'!Q21</f>
        <v>0</v>
      </c>
      <c r="K20" s="194">
        <f>+'H2 APROB Y REPR POR AREAS CON %'!S21</f>
        <v>0</v>
      </c>
      <c r="L20" s="195">
        <f t="shared" si="1"/>
        <v>0</v>
      </c>
      <c r="M20" s="196" t="e">
        <f>+L20/(L20+L53)</f>
        <v>#DIV/0!</v>
      </c>
      <c r="N20" s="122"/>
      <c r="O20" s="123"/>
    </row>
    <row r="21" spans="1:15" s="53" customFormat="1" ht="15.95" customHeight="1">
      <c r="A21" s="309"/>
      <c r="B21" s="188">
        <f>+'H2 APROB Y REPR POR AREAS CON %'!B22</f>
        <v>0</v>
      </c>
      <c r="C21" s="193">
        <f>+'H2 APROB Y REPR POR AREAS CON %'!C22</f>
        <v>0</v>
      </c>
      <c r="D21" s="194">
        <f>+'H2 APROB Y REPR POR AREAS CON %'!E22</f>
        <v>0</v>
      </c>
      <c r="E21" s="194">
        <f>+'H2 APROB Y REPR POR AREAS CON %'!G22</f>
        <v>0</v>
      </c>
      <c r="F21" s="194">
        <f>+'H2 APROB Y REPR POR AREAS CON %'!I22</f>
        <v>0</v>
      </c>
      <c r="G21" s="194">
        <f>+'H2 APROB Y REPR POR AREAS CON %'!K22</f>
        <v>0</v>
      </c>
      <c r="H21" s="194">
        <f>+'H2 APROB Y REPR POR AREAS CON %'!M22</f>
        <v>0</v>
      </c>
      <c r="I21" s="194">
        <f>+'H2 APROB Y REPR POR AREAS CON %'!O22</f>
        <v>0</v>
      </c>
      <c r="J21" s="194">
        <f>+'H2 APROB Y REPR POR AREAS CON %'!Q22</f>
        <v>0</v>
      </c>
      <c r="K21" s="194">
        <f>+'H2 APROB Y REPR POR AREAS CON %'!S22</f>
        <v>0</v>
      </c>
      <c r="L21" s="195">
        <f t="shared" si="1"/>
        <v>0</v>
      </c>
      <c r="M21" s="196" t="e">
        <f>+L21/(L21+L54)</f>
        <v>#DIV/0!</v>
      </c>
      <c r="N21" s="122"/>
      <c r="O21" s="123"/>
    </row>
    <row r="22" spans="1:15" s="53" customFormat="1" ht="15.95" customHeight="1">
      <c r="A22" s="309"/>
      <c r="B22" s="188">
        <f>+'H2 APROB Y REPR POR AREAS CON %'!B23</f>
        <v>0</v>
      </c>
      <c r="C22" s="193">
        <f>+'H2 APROB Y REPR POR AREAS CON %'!C23</f>
        <v>0</v>
      </c>
      <c r="D22" s="194">
        <f>+'H2 APROB Y REPR POR AREAS CON %'!E23</f>
        <v>0</v>
      </c>
      <c r="E22" s="194">
        <f>+'H2 APROB Y REPR POR AREAS CON %'!G23</f>
        <v>0</v>
      </c>
      <c r="F22" s="194">
        <f>+'H2 APROB Y REPR POR AREAS CON %'!I23</f>
        <v>0</v>
      </c>
      <c r="G22" s="194">
        <f>+'H2 APROB Y REPR POR AREAS CON %'!K23</f>
        <v>0</v>
      </c>
      <c r="H22" s="194">
        <f>+'H2 APROB Y REPR POR AREAS CON %'!M23</f>
        <v>0</v>
      </c>
      <c r="I22" s="194">
        <f>+'H2 APROB Y REPR POR AREAS CON %'!O23</f>
        <v>0</v>
      </c>
      <c r="J22" s="194">
        <f>+'H2 APROB Y REPR POR AREAS CON %'!Q23</f>
        <v>0</v>
      </c>
      <c r="K22" s="194">
        <f>+'H2 APROB Y REPR POR AREAS CON %'!S23</f>
        <v>0</v>
      </c>
      <c r="L22" s="195">
        <f t="shared" si="1"/>
        <v>0</v>
      </c>
      <c r="M22" s="196" t="e">
        <f t="shared" ref="M22:M47" si="2">+L22/(L22+L55)</f>
        <v>#DIV/0!</v>
      </c>
      <c r="N22" s="122"/>
      <c r="O22" s="123"/>
    </row>
    <row r="23" spans="1:15" s="53" customFormat="1" ht="15.95" customHeight="1">
      <c r="A23" s="309"/>
      <c r="B23" s="188">
        <f>+'H2 APROB Y REPR POR AREAS CON %'!B24</f>
        <v>0</v>
      </c>
      <c r="C23" s="193">
        <f>+'H2 APROB Y REPR POR AREAS CON %'!C24</f>
        <v>0</v>
      </c>
      <c r="D23" s="194">
        <f>+'H2 APROB Y REPR POR AREAS CON %'!E24</f>
        <v>0</v>
      </c>
      <c r="E23" s="194">
        <f>+'H2 APROB Y REPR POR AREAS CON %'!G24</f>
        <v>0</v>
      </c>
      <c r="F23" s="194">
        <f>+'H2 APROB Y REPR POR AREAS CON %'!I24</f>
        <v>0</v>
      </c>
      <c r="G23" s="194">
        <f>+'H2 APROB Y REPR POR AREAS CON %'!K24</f>
        <v>0</v>
      </c>
      <c r="H23" s="194">
        <f>+'H2 APROB Y REPR POR AREAS CON %'!M24</f>
        <v>0</v>
      </c>
      <c r="I23" s="194">
        <f>+'H2 APROB Y REPR POR AREAS CON %'!O24</f>
        <v>0</v>
      </c>
      <c r="J23" s="194">
        <f>+'H2 APROB Y REPR POR AREAS CON %'!Q24</f>
        <v>0</v>
      </c>
      <c r="K23" s="194">
        <f>+'H2 APROB Y REPR POR AREAS CON %'!S24</f>
        <v>0</v>
      </c>
      <c r="L23" s="195">
        <f t="shared" si="1"/>
        <v>0</v>
      </c>
      <c r="M23" s="196" t="e">
        <f t="shared" si="2"/>
        <v>#DIV/0!</v>
      </c>
      <c r="N23" s="122"/>
      <c r="O23" s="123"/>
    </row>
    <row r="24" spans="1:15" s="53" customFormat="1" ht="15.95" customHeight="1">
      <c r="A24" s="309"/>
      <c r="B24" s="188">
        <f>+'H2 APROB Y REPR POR AREAS CON %'!B25</f>
        <v>0</v>
      </c>
      <c r="C24" s="193">
        <f>+'H2 APROB Y REPR POR AREAS CON %'!C25</f>
        <v>0</v>
      </c>
      <c r="D24" s="194">
        <f>+'H2 APROB Y REPR POR AREAS CON %'!E25</f>
        <v>0</v>
      </c>
      <c r="E24" s="194">
        <f>+'H2 APROB Y REPR POR AREAS CON %'!G25</f>
        <v>0</v>
      </c>
      <c r="F24" s="194">
        <f>+'H2 APROB Y REPR POR AREAS CON %'!I25</f>
        <v>0</v>
      </c>
      <c r="G24" s="194">
        <f>+'H2 APROB Y REPR POR AREAS CON %'!K25</f>
        <v>0</v>
      </c>
      <c r="H24" s="194">
        <f>+'H2 APROB Y REPR POR AREAS CON %'!M25</f>
        <v>0</v>
      </c>
      <c r="I24" s="194">
        <f>+'H2 APROB Y REPR POR AREAS CON %'!O25</f>
        <v>0</v>
      </c>
      <c r="J24" s="194">
        <f>+'H2 APROB Y REPR POR AREAS CON %'!Q25</f>
        <v>0</v>
      </c>
      <c r="K24" s="194">
        <f>+'H2 APROB Y REPR POR AREAS CON %'!S25</f>
        <v>0</v>
      </c>
      <c r="L24" s="195">
        <f t="shared" si="1"/>
        <v>0</v>
      </c>
      <c r="M24" s="196" t="e">
        <f t="shared" si="2"/>
        <v>#DIV/0!</v>
      </c>
      <c r="N24" s="122"/>
      <c r="O24" s="123"/>
    </row>
    <row r="25" spans="1:15" s="53" customFormat="1" ht="15.95" customHeight="1">
      <c r="A25" s="309"/>
      <c r="B25" s="188">
        <f>+'H2 APROB Y REPR POR AREAS CON %'!B26</f>
        <v>0</v>
      </c>
      <c r="C25" s="193">
        <f>+'H2 APROB Y REPR POR AREAS CON %'!C26</f>
        <v>0</v>
      </c>
      <c r="D25" s="194">
        <f>+'H2 APROB Y REPR POR AREAS CON %'!E26</f>
        <v>0</v>
      </c>
      <c r="E25" s="194">
        <f>+'H2 APROB Y REPR POR AREAS CON %'!G26</f>
        <v>0</v>
      </c>
      <c r="F25" s="194">
        <f>+'H2 APROB Y REPR POR AREAS CON %'!I26</f>
        <v>0</v>
      </c>
      <c r="G25" s="194">
        <f>+'H2 APROB Y REPR POR AREAS CON %'!K26</f>
        <v>0</v>
      </c>
      <c r="H25" s="194">
        <f>+'H2 APROB Y REPR POR AREAS CON %'!M26</f>
        <v>0</v>
      </c>
      <c r="I25" s="194">
        <f>+'H2 APROB Y REPR POR AREAS CON %'!O26</f>
        <v>0</v>
      </c>
      <c r="J25" s="194">
        <f>+'H2 APROB Y REPR POR AREAS CON %'!Q26</f>
        <v>0</v>
      </c>
      <c r="K25" s="194">
        <f>+'H2 APROB Y REPR POR AREAS CON %'!S26</f>
        <v>0</v>
      </c>
      <c r="L25" s="195">
        <f t="shared" si="1"/>
        <v>0</v>
      </c>
      <c r="M25" s="196" t="e">
        <f t="shared" si="2"/>
        <v>#DIV/0!</v>
      </c>
      <c r="N25" s="122"/>
      <c r="O25" s="123"/>
    </row>
    <row r="26" spans="1:15" s="53" customFormat="1" ht="15.95" customHeight="1">
      <c r="A26" s="309"/>
      <c r="B26" s="188">
        <f>+'H2 APROB Y REPR POR AREAS CON %'!B27</f>
        <v>0</v>
      </c>
      <c r="C26" s="193">
        <f>+'H2 APROB Y REPR POR AREAS CON %'!C27</f>
        <v>0</v>
      </c>
      <c r="D26" s="194">
        <f>+'H2 APROB Y REPR POR AREAS CON %'!E27</f>
        <v>0</v>
      </c>
      <c r="E26" s="194">
        <f>+'H2 APROB Y REPR POR AREAS CON %'!G27</f>
        <v>0</v>
      </c>
      <c r="F26" s="194">
        <f>+'H2 APROB Y REPR POR AREAS CON %'!I27</f>
        <v>0</v>
      </c>
      <c r="G26" s="194">
        <f>+'H2 APROB Y REPR POR AREAS CON %'!K27</f>
        <v>0</v>
      </c>
      <c r="H26" s="194">
        <f>+'H2 APROB Y REPR POR AREAS CON %'!M27</f>
        <v>0</v>
      </c>
      <c r="I26" s="194">
        <f>+'H2 APROB Y REPR POR AREAS CON %'!O27</f>
        <v>0</v>
      </c>
      <c r="J26" s="194">
        <f>+'H2 APROB Y REPR POR AREAS CON %'!Q27</f>
        <v>0</v>
      </c>
      <c r="K26" s="194">
        <f>+'H2 APROB Y REPR POR AREAS CON %'!S27</f>
        <v>0</v>
      </c>
      <c r="L26" s="195">
        <f t="shared" si="1"/>
        <v>0</v>
      </c>
      <c r="M26" s="196" t="e">
        <f t="shared" si="2"/>
        <v>#DIV/0!</v>
      </c>
      <c r="N26" s="122"/>
      <c r="O26" s="123"/>
    </row>
    <row r="27" spans="1:15" s="53" customFormat="1" ht="15.95" customHeight="1">
      <c r="A27" s="309"/>
      <c r="B27" s="188">
        <f>+'H2 APROB Y REPR POR AREAS CON %'!B28</f>
        <v>0</v>
      </c>
      <c r="C27" s="193">
        <f>+'H2 APROB Y REPR POR AREAS CON %'!C28</f>
        <v>0</v>
      </c>
      <c r="D27" s="194">
        <f>+'H2 APROB Y REPR POR AREAS CON %'!E28</f>
        <v>0</v>
      </c>
      <c r="E27" s="194">
        <f>+'H2 APROB Y REPR POR AREAS CON %'!G28</f>
        <v>0</v>
      </c>
      <c r="F27" s="194">
        <f>+'H2 APROB Y REPR POR AREAS CON %'!I28</f>
        <v>0</v>
      </c>
      <c r="G27" s="194">
        <f>+'H2 APROB Y REPR POR AREAS CON %'!K28</f>
        <v>0</v>
      </c>
      <c r="H27" s="194">
        <f>+'H2 APROB Y REPR POR AREAS CON %'!M28</f>
        <v>0</v>
      </c>
      <c r="I27" s="194">
        <f>+'H2 APROB Y REPR POR AREAS CON %'!O28</f>
        <v>0</v>
      </c>
      <c r="J27" s="194">
        <f>+'H2 APROB Y REPR POR AREAS CON %'!Q28</f>
        <v>0</v>
      </c>
      <c r="K27" s="194">
        <f>+'H2 APROB Y REPR POR AREAS CON %'!S28</f>
        <v>0</v>
      </c>
      <c r="L27" s="195">
        <f t="shared" si="1"/>
        <v>0</v>
      </c>
      <c r="M27" s="196" t="e">
        <f t="shared" si="2"/>
        <v>#DIV/0!</v>
      </c>
      <c r="N27" s="122"/>
      <c r="O27" s="123"/>
    </row>
    <row r="28" spans="1:15" s="53" customFormat="1" ht="15.95" customHeight="1">
      <c r="A28" s="309"/>
      <c r="B28" s="188">
        <f>+'H2 APROB Y REPR POR AREAS CON %'!B29</f>
        <v>0</v>
      </c>
      <c r="C28" s="193">
        <f>+'H2 APROB Y REPR POR AREAS CON %'!C29</f>
        <v>0</v>
      </c>
      <c r="D28" s="194">
        <f>+'H2 APROB Y REPR POR AREAS CON %'!E29</f>
        <v>0</v>
      </c>
      <c r="E28" s="194">
        <f>+'H2 APROB Y REPR POR AREAS CON %'!G29</f>
        <v>0</v>
      </c>
      <c r="F28" s="194">
        <f>+'H2 APROB Y REPR POR AREAS CON %'!I29</f>
        <v>0</v>
      </c>
      <c r="G28" s="194">
        <f>+'H2 APROB Y REPR POR AREAS CON %'!K29</f>
        <v>0</v>
      </c>
      <c r="H28" s="194">
        <f>+'H2 APROB Y REPR POR AREAS CON %'!M29</f>
        <v>0</v>
      </c>
      <c r="I28" s="194">
        <f>+'H2 APROB Y REPR POR AREAS CON %'!O29</f>
        <v>0</v>
      </c>
      <c r="J28" s="194">
        <f>+'H2 APROB Y REPR POR AREAS CON %'!Q29</f>
        <v>0</v>
      </c>
      <c r="K28" s="194">
        <f>+'H2 APROB Y REPR POR AREAS CON %'!S29</f>
        <v>0</v>
      </c>
      <c r="L28" s="195">
        <f t="shared" si="1"/>
        <v>0</v>
      </c>
      <c r="M28" s="196" t="e">
        <f t="shared" si="2"/>
        <v>#DIV/0!</v>
      </c>
      <c r="N28" s="122"/>
      <c r="O28" s="123"/>
    </row>
    <row r="29" spans="1:15" s="53" customFormat="1" ht="15.95" customHeight="1">
      <c r="A29" s="309"/>
      <c r="B29" s="188">
        <f>+'H2 APROB Y REPR POR AREAS CON %'!B30</f>
        <v>0</v>
      </c>
      <c r="C29" s="193">
        <f>+'H2 APROB Y REPR POR AREAS CON %'!C30</f>
        <v>0</v>
      </c>
      <c r="D29" s="194">
        <f>+'H2 APROB Y REPR POR AREAS CON %'!E30</f>
        <v>0</v>
      </c>
      <c r="E29" s="194">
        <f>+'H2 APROB Y REPR POR AREAS CON %'!G30</f>
        <v>0</v>
      </c>
      <c r="F29" s="194">
        <f>+'H2 APROB Y REPR POR AREAS CON %'!I30</f>
        <v>0</v>
      </c>
      <c r="G29" s="194">
        <f>+'H2 APROB Y REPR POR AREAS CON %'!K30</f>
        <v>0</v>
      </c>
      <c r="H29" s="194">
        <f>+'H2 APROB Y REPR POR AREAS CON %'!M30</f>
        <v>0</v>
      </c>
      <c r="I29" s="194">
        <f>+'H2 APROB Y REPR POR AREAS CON %'!O30</f>
        <v>0</v>
      </c>
      <c r="J29" s="194">
        <f>+'H2 APROB Y REPR POR AREAS CON %'!Q30</f>
        <v>0</v>
      </c>
      <c r="K29" s="194">
        <f>+'H2 APROB Y REPR POR AREAS CON %'!S30</f>
        <v>0</v>
      </c>
      <c r="L29" s="195">
        <f t="shared" si="1"/>
        <v>0</v>
      </c>
      <c r="M29" s="196" t="e">
        <f t="shared" si="2"/>
        <v>#DIV/0!</v>
      </c>
      <c r="N29" s="122"/>
      <c r="O29" s="123"/>
    </row>
    <row r="30" spans="1:15" s="53" customFormat="1" ht="15.95" customHeight="1">
      <c r="A30" s="309"/>
      <c r="B30" s="188">
        <f>+'H2 APROB Y REPR POR AREAS CON %'!B31</f>
        <v>0</v>
      </c>
      <c r="C30" s="193">
        <f>+'H2 APROB Y REPR POR AREAS CON %'!C31</f>
        <v>0</v>
      </c>
      <c r="D30" s="194">
        <f>+'H2 APROB Y REPR POR AREAS CON %'!E31</f>
        <v>0</v>
      </c>
      <c r="E30" s="194">
        <f>+'H2 APROB Y REPR POR AREAS CON %'!G31</f>
        <v>0</v>
      </c>
      <c r="F30" s="194">
        <f>+'H2 APROB Y REPR POR AREAS CON %'!I31</f>
        <v>0</v>
      </c>
      <c r="G30" s="194">
        <f>+'H2 APROB Y REPR POR AREAS CON %'!K31</f>
        <v>0</v>
      </c>
      <c r="H30" s="194">
        <f>+'H2 APROB Y REPR POR AREAS CON %'!M31</f>
        <v>0</v>
      </c>
      <c r="I30" s="194">
        <f>+'H2 APROB Y REPR POR AREAS CON %'!O31</f>
        <v>0</v>
      </c>
      <c r="J30" s="194">
        <f>+'H2 APROB Y REPR POR AREAS CON %'!Q31</f>
        <v>0</v>
      </c>
      <c r="K30" s="194">
        <f>+'H2 APROB Y REPR POR AREAS CON %'!S31</f>
        <v>0</v>
      </c>
      <c r="L30" s="195">
        <f t="shared" si="1"/>
        <v>0</v>
      </c>
      <c r="M30" s="196" t="e">
        <f t="shared" si="2"/>
        <v>#DIV/0!</v>
      </c>
      <c r="N30" s="122"/>
      <c r="O30" s="123"/>
    </row>
    <row r="31" spans="1:15" s="53" customFormat="1" ht="15.95" customHeight="1">
      <c r="A31" s="309"/>
      <c r="B31" s="188">
        <f>+'H2 APROB Y REPR POR AREAS CON %'!B32</f>
        <v>0</v>
      </c>
      <c r="C31" s="193">
        <f>+'H2 APROB Y REPR POR AREAS CON %'!C32</f>
        <v>0</v>
      </c>
      <c r="D31" s="194">
        <f>+'H2 APROB Y REPR POR AREAS CON %'!E32</f>
        <v>0</v>
      </c>
      <c r="E31" s="194">
        <f>+'H2 APROB Y REPR POR AREAS CON %'!G32</f>
        <v>0</v>
      </c>
      <c r="F31" s="194">
        <f>+'H2 APROB Y REPR POR AREAS CON %'!I32</f>
        <v>0</v>
      </c>
      <c r="G31" s="194">
        <f>+'H2 APROB Y REPR POR AREAS CON %'!K32</f>
        <v>0</v>
      </c>
      <c r="H31" s="194">
        <f>+'H2 APROB Y REPR POR AREAS CON %'!M32</f>
        <v>0</v>
      </c>
      <c r="I31" s="194">
        <f>+'H2 APROB Y REPR POR AREAS CON %'!O32</f>
        <v>0</v>
      </c>
      <c r="J31" s="194">
        <f>+'H2 APROB Y REPR POR AREAS CON %'!Q32</f>
        <v>0</v>
      </c>
      <c r="K31" s="194">
        <f>+'H2 APROB Y REPR POR AREAS CON %'!S32</f>
        <v>0</v>
      </c>
      <c r="L31" s="195">
        <f t="shared" si="1"/>
        <v>0</v>
      </c>
      <c r="M31" s="196" t="e">
        <f t="shared" si="2"/>
        <v>#DIV/0!</v>
      </c>
      <c r="N31" s="122"/>
      <c r="O31" s="123"/>
    </row>
    <row r="32" spans="1:15" s="53" customFormat="1" ht="15.95" customHeight="1">
      <c r="A32" s="309"/>
      <c r="B32" s="188">
        <f>+'H2 APROB Y REPR POR AREAS CON %'!B33</f>
        <v>0</v>
      </c>
      <c r="C32" s="193">
        <f>+'H2 APROB Y REPR POR AREAS CON %'!C33</f>
        <v>0</v>
      </c>
      <c r="D32" s="194">
        <f>+'H2 APROB Y REPR POR AREAS CON %'!E33</f>
        <v>0</v>
      </c>
      <c r="E32" s="194">
        <f>+'H2 APROB Y REPR POR AREAS CON %'!G33</f>
        <v>0</v>
      </c>
      <c r="F32" s="194">
        <f>+'H2 APROB Y REPR POR AREAS CON %'!I33</f>
        <v>0</v>
      </c>
      <c r="G32" s="194">
        <f>+'H2 APROB Y REPR POR AREAS CON %'!K33</f>
        <v>0</v>
      </c>
      <c r="H32" s="194">
        <f>+'H2 APROB Y REPR POR AREAS CON %'!M33</f>
        <v>0</v>
      </c>
      <c r="I32" s="194">
        <f>+'H2 APROB Y REPR POR AREAS CON %'!O33</f>
        <v>0</v>
      </c>
      <c r="J32" s="194">
        <f>+'H2 APROB Y REPR POR AREAS CON %'!Q33</f>
        <v>0</v>
      </c>
      <c r="K32" s="194">
        <f>+'H2 APROB Y REPR POR AREAS CON %'!S33</f>
        <v>0</v>
      </c>
      <c r="L32" s="195">
        <f t="shared" si="1"/>
        <v>0</v>
      </c>
      <c r="M32" s="196" t="e">
        <f t="shared" si="2"/>
        <v>#DIV/0!</v>
      </c>
      <c r="N32" s="122"/>
      <c r="O32" s="123"/>
    </row>
    <row r="33" spans="1:15" s="53" customFormat="1" ht="15.95" customHeight="1">
      <c r="A33" s="309"/>
      <c r="B33" s="188">
        <f>+'H2 APROB Y REPR POR AREAS CON %'!B34</f>
        <v>0</v>
      </c>
      <c r="C33" s="193">
        <f>+'H2 APROB Y REPR POR AREAS CON %'!C34</f>
        <v>0</v>
      </c>
      <c r="D33" s="194">
        <f>+'H2 APROB Y REPR POR AREAS CON %'!E34</f>
        <v>0</v>
      </c>
      <c r="E33" s="194">
        <f>+'H2 APROB Y REPR POR AREAS CON %'!G34</f>
        <v>0</v>
      </c>
      <c r="F33" s="194">
        <f>+'H2 APROB Y REPR POR AREAS CON %'!I34</f>
        <v>0</v>
      </c>
      <c r="G33" s="194">
        <f>+'H2 APROB Y REPR POR AREAS CON %'!K34</f>
        <v>0</v>
      </c>
      <c r="H33" s="194">
        <f>+'H2 APROB Y REPR POR AREAS CON %'!M34</f>
        <v>0</v>
      </c>
      <c r="I33" s="194">
        <f>+'H2 APROB Y REPR POR AREAS CON %'!O34</f>
        <v>0</v>
      </c>
      <c r="J33" s="194">
        <f>+'H2 APROB Y REPR POR AREAS CON %'!Q34</f>
        <v>0</v>
      </c>
      <c r="K33" s="194">
        <f>+'H2 APROB Y REPR POR AREAS CON %'!S34</f>
        <v>0</v>
      </c>
      <c r="L33" s="195">
        <f t="shared" si="1"/>
        <v>0</v>
      </c>
      <c r="M33" s="196" t="e">
        <f t="shared" si="2"/>
        <v>#DIV/0!</v>
      </c>
      <c r="N33" s="122"/>
      <c r="O33" s="123"/>
    </row>
    <row r="34" spans="1:15" s="53" customFormat="1" ht="15.95" customHeight="1">
      <c r="A34" s="309"/>
      <c r="B34" s="188">
        <f>+'H2 APROB Y REPR POR AREAS CON %'!B35</f>
        <v>0</v>
      </c>
      <c r="C34" s="193">
        <f>+'H2 APROB Y REPR POR AREAS CON %'!C35</f>
        <v>0</v>
      </c>
      <c r="D34" s="194">
        <f>+'H2 APROB Y REPR POR AREAS CON %'!E35</f>
        <v>0</v>
      </c>
      <c r="E34" s="194">
        <f>+'H2 APROB Y REPR POR AREAS CON %'!G35</f>
        <v>0</v>
      </c>
      <c r="F34" s="194">
        <f>+'H2 APROB Y REPR POR AREAS CON %'!I35</f>
        <v>0</v>
      </c>
      <c r="G34" s="194">
        <f>+'H2 APROB Y REPR POR AREAS CON %'!K35</f>
        <v>0</v>
      </c>
      <c r="H34" s="194">
        <f>+'H2 APROB Y REPR POR AREAS CON %'!M35</f>
        <v>0</v>
      </c>
      <c r="I34" s="194">
        <f>+'H2 APROB Y REPR POR AREAS CON %'!O35</f>
        <v>0</v>
      </c>
      <c r="J34" s="194">
        <f>+'H2 APROB Y REPR POR AREAS CON %'!Q35</f>
        <v>0</v>
      </c>
      <c r="K34" s="194">
        <f>+'H2 APROB Y REPR POR AREAS CON %'!S35</f>
        <v>0</v>
      </c>
      <c r="L34" s="195">
        <f t="shared" si="1"/>
        <v>0</v>
      </c>
      <c r="M34" s="196" t="e">
        <f t="shared" si="2"/>
        <v>#DIV/0!</v>
      </c>
      <c r="N34" s="122"/>
      <c r="O34" s="123"/>
    </row>
    <row r="35" spans="1:15" s="53" customFormat="1" ht="15.95" customHeight="1">
      <c r="A35" s="310"/>
      <c r="B35" s="188">
        <f>+'H2 APROB Y REPR POR AREAS CON %'!B36</f>
        <v>0</v>
      </c>
      <c r="C35" s="193">
        <f>+'H2 APROB Y REPR POR AREAS CON %'!C36</f>
        <v>0</v>
      </c>
      <c r="D35" s="194">
        <f>+'H2 APROB Y REPR POR AREAS CON %'!E36</f>
        <v>0</v>
      </c>
      <c r="E35" s="194">
        <f>+'H2 APROB Y REPR POR AREAS CON %'!G36</f>
        <v>0</v>
      </c>
      <c r="F35" s="194">
        <f>+'H2 APROB Y REPR POR AREAS CON %'!I36</f>
        <v>0</v>
      </c>
      <c r="G35" s="194">
        <f>+'H2 APROB Y REPR POR AREAS CON %'!K36</f>
        <v>0</v>
      </c>
      <c r="H35" s="194">
        <f>+'H2 APROB Y REPR POR AREAS CON %'!M36</f>
        <v>0</v>
      </c>
      <c r="I35" s="194">
        <f>+'H2 APROB Y REPR POR AREAS CON %'!O36</f>
        <v>0</v>
      </c>
      <c r="J35" s="194">
        <f>+'H2 APROB Y REPR POR AREAS CON %'!Q36</f>
        <v>0</v>
      </c>
      <c r="K35" s="194">
        <f>+'H2 APROB Y REPR POR AREAS CON %'!S36</f>
        <v>0</v>
      </c>
      <c r="L35" s="195">
        <f t="shared" si="1"/>
        <v>0</v>
      </c>
      <c r="M35" s="196" t="e">
        <f t="shared" si="2"/>
        <v>#DIV/0!</v>
      </c>
      <c r="N35" s="122"/>
      <c r="O35" s="123"/>
    </row>
    <row r="36" spans="1:15" s="53" customFormat="1" ht="15.95" customHeight="1">
      <c r="A36" s="305" t="s">
        <v>2</v>
      </c>
      <c r="B36" s="188">
        <f>+'H2 APROB Y REPR POR AREAS CON %'!B37</f>
        <v>0</v>
      </c>
      <c r="C36" s="193">
        <f>+'H2 APROB Y REPR POR AREAS CON %'!C37</f>
        <v>0</v>
      </c>
      <c r="D36" s="194">
        <f>+'H2 APROB Y REPR POR AREAS CON %'!E37</f>
        <v>0</v>
      </c>
      <c r="E36" s="194">
        <f>+'H2 APROB Y REPR POR AREAS CON %'!G37</f>
        <v>0</v>
      </c>
      <c r="F36" s="194">
        <f>+'H2 APROB Y REPR POR AREAS CON %'!I37</f>
        <v>0</v>
      </c>
      <c r="G36" s="194">
        <f>+'H2 APROB Y REPR POR AREAS CON %'!K37</f>
        <v>0</v>
      </c>
      <c r="H36" s="194">
        <f>+'H2 APROB Y REPR POR AREAS CON %'!M37</f>
        <v>0</v>
      </c>
      <c r="I36" s="194">
        <f>+'H2 APROB Y REPR POR AREAS CON %'!O37</f>
        <v>0</v>
      </c>
      <c r="J36" s="194">
        <f>+'H2 APROB Y REPR POR AREAS CON %'!Q37</f>
        <v>0</v>
      </c>
      <c r="K36" s="194">
        <f>+'H2 APROB Y REPR POR AREAS CON %'!S37</f>
        <v>0</v>
      </c>
      <c r="L36" s="195">
        <f t="shared" si="1"/>
        <v>0</v>
      </c>
      <c r="M36" s="196" t="e">
        <f t="shared" si="2"/>
        <v>#DIV/0!</v>
      </c>
      <c r="N36" s="122"/>
      <c r="O36" s="123"/>
    </row>
    <row r="37" spans="1:15" s="53" customFormat="1" ht="15.95" customHeight="1">
      <c r="A37" s="306"/>
      <c r="B37" s="188">
        <f>+'H2 APROB Y REPR POR AREAS CON %'!B38</f>
        <v>0</v>
      </c>
      <c r="C37" s="193">
        <f>+'H2 APROB Y REPR POR AREAS CON %'!C38</f>
        <v>0</v>
      </c>
      <c r="D37" s="194">
        <f>+'H2 APROB Y REPR POR AREAS CON %'!E38</f>
        <v>0</v>
      </c>
      <c r="E37" s="194">
        <f>+'H2 APROB Y REPR POR AREAS CON %'!G38</f>
        <v>0</v>
      </c>
      <c r="F37" s="194">
        <f>+'H2 APROB Y REPR POR AREAS CON %'!I38</f>
        <v>0</v>
      </c>
      <c r="G37" s="194">
        <f>+'H2 APROB Y REPR POR AREAS CON %'!K38</f>
        <v>0</v>
      </c>
      <c r="H37" s="194">
        <f>+'H2 APROB Y REPR POR AREAS CON %'!M38</f>
        <v>0</v>
      </c>
      <c r="I37" s="194">
        <f>+'H2 APROB Y REPR POR AREAS CON %'!O38</f>
        <v>0</v>
      </c>
      <c r="J37" s="194">
        <f>+'H2 APROB Y REPR POR AREAS CON %'!Q38</f>
        <v>0</v>
      </c>
      <c r="K37" s="194">
        <f>+'H2 APROB Y REPR POR AREAS CON %'!S38</f>
        <v>0</v>
      </c>
      <c r="L37" s="195">
        <f t="shared" si="1"/>
        <v>0</v>
      </c>
      <c r="M37" s="196" t="e">
        <f t="shared" si="2"/>
        <v>#DIV/0!</v>
      </c>
      <c r="N37" s="122"/>
      <c r="O37" s="123"/>
    </row>
    <row r="38" spans="1:15" s="53" customFormat="1" ht="15.95" customHeight="1">
      <c r="A38" s="306"/>
      <c r="B38" s="188">
        <f>+'H2 APROB Y REPR POR AREAS CON %'!B39</f>
        <v>0</v>
      </c>
      <c r="C38" s="193">
        <f>+'H2 APROB Y REPR POR AREAS CON %'!C39</f>
        <v>0</v>
      </c>
      <c r="D38" s="194">
        <f>+'H2 APROB Y REPR POR AREAS CON %'!E39</f>
        <v>0</v>
      </c>
      <c r="E38" s="194">
        <f>+'H2 APROB Y REPR POR AREAS CON %'!G39</f>
        <v>0</v>
      </c>
      <c r="F38" s="194">
        <f>+'H2 APROB Y REPR POR AREAS CON %'!I39</f>
        <v>0</v>
      </c>
      <c r="G38" s="194">
        <f>+'H2 APROB Y REPR POR AREAS CON %'!K39</f>
        <v>0</v>
      </c>
      <c r="H38" s="194">
        <f>+'H2 APROB Y REPR POR AREAS CON %'!M39</f>
        <v>0</v>
      </c>
      <c r="I38" s="194">
        <f>+'H2 APROB Y REPR POR AREAS CON %'!O39</f>
        <v>0</v>
      </c>
      <c r="J38" s="194">
        <f>+'H2 APROB Y REPR POR AREAS CON %'!Q39</f>
        <v>0</v>
      </c>
      <c r="K38" s="194">
        <f>+'H2 APROB Y REPR POR AREAS CON %'!S39</f>
        <v>0</v>
      </c>
      <c r="L38" s="195">
        <f t="shared" si="1"/>
        <v>0</v>
      </c>
      <c r="M38" s="196" t="e">
        <f t="shared" si="2"/>
        <v>#DIV/0!</v>
      </c>
      <c r="N38" s="122"/>
      <c r="O38" s="123"/>
    </row>
    <row r="39" spans="1:15" s="53" customFormat="1" ht="15.95" customHeight="1">
      <c r="A39" s="306"/>
      <c r="B39" s="188">
        <f>+'H2 APROB Y REPR POR AREAS CON %'!B40</f>
        <v>0</v>
      </c>
      <c r="C39" s="193">
        <f>+'H2 APROB Y REPR POR AREAS CON %'!C40</f>
        <v>0</v>
      </c>
      <c r="D39" s="194">
        <f>+'H2 APROB Y REPR POR AREAS CON %'!E40</f>
        <v>0</v>
      </c>
      <c r="E39" s="194">
        <f>+'H2 APROB Y REPR POR AREAS CON %'!G40</f>
        <v>0</v>
      </c>
      <c r="F39" s="194">
        <f>+'H2 APROB Y REPR POR AREAS CON %'!I40</f>
        <v>0</v>
      </c>
      <c r="G39" s="194">
        <f>+'H2 APROB Y REPR POR AREAS CON %'!K40</f>
        <v>0</v>
      </c>
      <c r="H39" s="194">
        <f>+'H2 APROB Y REPR POR AREAS CON %'!M40</f>
        <v>0</v>
      </c>
      <c r="I39" s="194">
        <f>+'H2 APROB Y REPR POR AREAS CON %'!O40</f>
        <v>0</v>
      </c>
      <c r="J39" s="194">
        <f>+'H2 APROB Y REPR POR AREAS CON %'!Q40</f>
        <v>0</v>
      </c>
      <c r="K39" s="194">
        <f>+'H2 APROB Y REPR POR AREAS CON %'!S40</f>
        <v>0</v>
      </c>
      <c r="L39" s="195">
        <f t="shared" si="1"/>
        <v>0</v>
      </c>
      <c r="M39" s="196" t="e">
        <f t="shared" si="2"/>
        <v>#DIV/0!</v>
      </c>
      <c r="N39" s="122"/>
      <c r="O39" s="123"/>
    </row>
    <row r="40" spans="1:15" s="53" customFormat="1" ht="15.95" customHeight="1">
      <c r="A40" s="306"/>
      <c r="B40" s="188">
        <f>+'H2 APROB Y REPR POR AREAS CON %'!B41</f>
        <v>0</v>
      </c>
      <c r="C40" s="193">
        <f>+'H2 APROB Y REPR POR AREAS CON %'!C41</f>
        <v>0</v>
      </c>
      <c r="D40" s="194">
        <f>+'H2 APROB Y REPR POR AREAS CON %'!E41</f>
        <v>0</v>
      </c>
      <c r="E40" s="194">
        <f>+'H2 APROB Y REPR POR AREAS CON %'!G41</f>
        <v>0</v>
      </c>
      <c r="F40" s="194">
        <f>+'H2 APROB Y REPR POR AREAS CON %'!I41</f>
        <v>0</v>
      </c>
      <c r="G40" s="194">
        <f>+'H2 APROB Y REPR POR AREAS CON %'!K41</f>
        <v>0</v>
      </c>
      <c r="H40" s="194">
        <f>+'H2 APROB Y REPR POR AREAS CON %'!M41</f>
        <v>0</v>
      </c>
      <c r="I40" s="194">
        <f>+'H2 APROB Y REPR POR AREAS CON %'!O41</f>
        <v>0</v>
      </c>
      <c r="J40" s="194">
        <f>+'H2 APROB Y REPR POR AREAS CON %'!Q41</f>
        <v>0</v>
      </c>
      <c r="K40" s="194">
        <f>+'H2 APROB Y REPR POR AREAS CON %'!S41</f>
        <v>0</v>
      </c>
      <c r="L40" s="195">
        <f t="shared" si="1"/>
        <v>0</v>
      </c>
      <c r="M40" s="196" t="e">
        <f t="shared" si="2"/>
        <v>#DIV/0!</v>
      </c>
      <c r="N40" s="122"/>
      <c r="O40" s="123"/>
    </row>
    <row r="41" spans="1:15" s="53" customFormat="1" ht="15.95" customHeight="1">
      <c r="A41" s="306"/>
      <c r="B41" s="188">
        <f>+'H2 APROB Y REPR POR AREAS CON %'!B42</f>
        <v>0</v>
      </c>
      <c r="C41" s="193">
        <f>+'H2 APROB Y REPR POR AREAS CON %'!C42</f>
        <v>0</v>
      </c>
      <c r="D41" s="194">
        <f>+'H2 APROB Y REPR POR AREAS CON %'!E42</f>
        <v>0</v>
      </c>
      <c r="E41" s="194">
        <f>+'H2 APROB Y REPR POR AREAS CON %'!G42</f>
        <v>0</v>
      </c>
      <c r="F41" s="194">
        <f>+'H2 APROB Y REPR POR AREAS CON %'!I42</f>
        <v>0</v>
      </c>
      <c r="G41" s="194">
        <f>+'H2 APROB Y REPR POR AREAS CON %'!K42</f>
        <v>0</v>
      </c>
      <c r="H41" s="194">
        <f>+'H2 APROB Y REPR POR AREAS CON %'!M42</f>
        <v>0</v>
      </c>
      <c r="I41" s="194">
        <f>+'H2 APROB Y REPR POR AREAS CON %'!O42</f>
        <v>0</v>
      </c>
      <c r="J41" s="194">
        <f>+'H2 APROB Y REPR POR AREAS CON %'!Q42</f>
        <v>0</v>
      </c>
      <c r="K41" s="194">
        <f>+'H2 APROB Y REPR POR AREAS CON %'!S42</f>
        <v>0</v>
      </c>
      <c r="L41" s="195">
        <f t="shared" si="1"/>
        <v>0</v>
      </c>
      <c r="M41" s="196" t="e">
        <f t="shared" si="2"/>
        <v>#DIV/0!</v>
      </c>
      <c r="N41" s="122"/>
      <c r="O41" s="123"/>
    </row>
    <row r="42" spans="1:15" s="53" customFormat="1" ht="15.95" customHeight="1">
      <c r="A42" s="306"/>
      <c r="B42" s="188">
        <f>+'H2 APROB Y REPR POR AREAS CON %'!B43</f>
        <v>0</v>
      </c>
      <c r="C42" s="193">
        <f>+'H2 APROB Y REPR POR AREAS CON %'!C43</f>
        <v>0</v>
      </c>
      <c r="D42" s="194">
        <f>+'H2 APROB Y REPR POR AREAS CON %'!E43</f>
        <v>0</v>
      </c>
      <c r="E42" s="194">
        <f>+'H2 APROB Y REPR POR AREAS CON %'!G43</f>
        <v>0</v>
      </c>
      <c r="F42" s="194">
        <f>+'H2 APROB Y REPR POR AREAS CON %'!I43</f>
        <v>0</v>
      </c>
      <c r="G42" s="194">
        <f>+'H2 APROB Y REPR POR AREAS CON %'!K43</f>
        <v>0</v>
      </c>
      <c r="H42" s="194">
        <f>+'H2 APROB Y REPR POR AREAS CON %'!M43</f>
        <v>0</v>
      </c>
      <c r="I42" s="194">
        <f>+'H2 APROB Y REPR POR AREAS CON %'!O43</f>
        <v>0</v>
      </c>
      <c r="J42" s="194">
        <f>+'H2 APROB Y REPR POR AREAS CON %'!Q43</f>
        <v>0</v>
      </c>
      <c r="K42" s="194">
        <f>+'H2 APROB Y REPR POR AREAS CON %'!S43</f>
        <v>0</v>
      </c>
      <c r="L42" s="195">
        <f t="shared" si="1"/>
        <v>0</v>
      </c>
      <c r="M42" s="196" t="e">
        <f t="shared" si="2"/>
        <v>#DIV/0!</v>
      </c>
      <c r="N42" s="122"/>
      <c r="O42" s="123"/>
    </row>
    <row r="43" spans="1:15" s="53" customFormat="1" ht="15.95" customHeight="1">
      <c r="A43" s="306"/>
      <c r="B43" s="188">
        <f>+'H2 APROB Y REPR POR AREAS CON %'!B44</f>
        <v>0</v>
      </c>
      <c r="C43" s="193">
        <f>+'H2 APROB Y REPR POR AREAS CON %'!C44</f>
        <v>0</v>
      </c>
      <c r="D43" s="194">
        <f>+'H2 APROB Y REPR POR AREAS CON %'!E44</f>
        <v>0</v>
      </c>
      <c r="E43" s="194">
        <f>+'H2 APROB Y REPR POR AREAS CON %'!G44</f>
        <v>0</v>
      </c>
      <c r="F43" s="194">
        <f>+'H2 APROB Y REPR POR AREAS CON %'!I44</f>
        <v>0</v>
      </c>
      <c r="G43" s="194">
        <f>+'H2 APROB Y REPR POR AREAS CON %'!K44</f>
        <v>0</v>
      </c>
      <c r="H43" s="194">
        <f>+'H2 APROB Y REPR POR AREAS CON %'!M44</f>
        <v>0</v>
      </c>
      <c r="I43" s="194">
        <f>+'H2 APROB Y REPR POR AREAS CON %'!O44</f>
        <v>0</v>
      </c>
      <c r="J43" s="194">
        <f>+'H2 APROB Y REPR POR AREAS CON %'!Q44</f>
        <v>0</v>
      </c>
      <c r="K43" s="194">
        <f>+'H2 APROB Y REPR POR AREAS CON %'!S44</f>
        <v>0</v>
      </c>
      <c r="L43" s="195">
        <f t="shared" si="1"/>
        <v>0</v>
      </c>
      <c r="M43" s="196" t="e">
        <f t="shared" si="2"/>
        <v>#DIV/0!</v>
      </c>
      <c r="N43" s="122"/>
      <c r="O43" s="123"/>
    </row>
    <row r="44" spans="1:15" s="53" customFormat="1" ht="15.95" customHeight="1">
      <c r="A44" s="306"/>
      <c r="B44" s="188">
        <f>+'H2 APROB Y REPR POR AREAS CON %'!B45</f>
        <v>0</v>
      </c>
      <c r="C44" s="193">
        <f>+'H2 APROB Y REPR POR AREAS CON %'!C45</f>
        <v>0</v>
      </c>
      <c r="D44" s="194">
        <f>+'H2 APROB Y REPR POR AREAS CON %'!E45</f>
        <v>0</v>
      </c>
      <c r="E44" s="194">
        <f>+'H2 APROB Y REPR POR AREAS CON %'!G45</f>
        <v>0</v>
      </c>
      <c r="F44" s="194">
        <f>+'H2 APROB Y REPR POR AREAS CON %'!I45</f>
        <v>0</v>
      </c>
      <c r="G44" s="194">
        <f>+'H2 APROB Y REPR POR AREAS CON %'!K45</f>
        <v>0</v>
      </c>
      <c r="H44" s="194">
        <f>+'H2 APROB Y REPR POR AREAS CON %'!M45</f>
        <v>0</v>
      </c>
      <c r="I44" s="194">
        <f>+'H2 APROB Y REPR POR AREAS CON %'!O45</f>
        <v>0</v>
      </c>
      <c r="J44" s="194">
        <f>+'H2 APROB Y REPR POR AREAS CON %'!Q45</f>
        <v>0</v>
      </c>
      <c r="K44" s="194">
        <f>+'H2 APROB Y REPR POR AREAS CON %'!S45</f>
        <v>0</v>
      </c>
      <c r="L44" s="195">
        <f t="shared" si="1"/>
        <v>0</v>
      </c>
      <c r="M44" s="196" t="e">
        <f t="shared" si="2"/>
        <v>#DIV/0!</v>
      </c>
      <c r="N44" s="122"/>
      <c r="O44" s="123"/>
    </row>
    <row r="45" spans="1:15" s="53" customFormat="1" ht="15.95" customHeight="1">
      <c r="A45" s="306"/>
      <c r="B45" s="188">
        <f>+'H2 APROB Y REPR POR AREAS CON %'!B46</f>
        <v>0</v>
      </c>
      <c r="C45" s="193">
        <f>+'H2 APROB Y REPR POR AREAS CON %'!C46</f>
        <v>0</v>
      </c>
      <c r="D45" s="194">
        <f>+'H2 APROB Y REPR POR AREAS CON %'!E46</f>
        <v>0</v>
      </c>
      <c r="E45" s="194">
        <f>+'H2 APROB Y REPR POR AREAS CON %'!G46</f>
        <v>0</v>
      </c>
      <c r="F45" s="194">
        <f>+'H2 APROB Y REPR POR AREAS CON %'!I46</f>
        <v>0</v>
      </c>
      <c r="G45" s="194">
        <f>+'H2 APROB Y REPR POR AREAS CON %'!K46</f>
        <v>0</v>
      </c>
      <c r="H45" s="194">
        <f>+'H2 APROB Y REPR POR AREAS CON %'!M46</f>
        <v>0</v>
      </c>
      <c r="I45" s="194">
        <f>+'H2 APROB Y REPR POR AREAS CON %'!O46</f>
        <v>0</v>
      </c>
      <c r="J45" s="194">
        <f>+'H2 APROB Y REPR POR AREAS CON %'!Q46</f>
        <v>0</v>
      </c>
      <c r="K45" s="194">
        <f>+'H2 APROB Y REPR POR AREAS CON %'!S46</f>
        <v>0</v>
      </c>
      <c r="L45" s="195">
        <f t="shared" si="1"/>
        <v>0</v>
      </c>
      <c r="M45" s="196" t="e">
        <f t="shared" si="2"/>
        <v>#DIV/0!</v>
      </c>
      <c r="N45" s="122"/>
      <c r="O45" s="123"/>
    </row>
    <row r="46" spans="1:15" s="53" customFormat="1" ht="15.95" customHeight="1">
      <c r="A46" s="306"/>
      <c r="B46" s="188">
        <f>+'H2 APROB Y REPR POR AREAS CON %'!B47</f>
        <v>0</v>
      </c>
      <c r="C46" s="193">
        <f>+'H2 APROB Y REPR POR AREAS CON %'!C47</f>
        <v>0</v>
      </c>
      <c r="D46" s="194">
        <f>+'H2 APROB Y REPR POR AREAS CON %'!E47</f>
        <v>0</v>
      </c>
      <c r="E46" s="194">
        <f>+'H2 APROB Y REPR POR AREAS CON %'!G47</f>
        <v>0</v>
      </c>
      <c r="F46" s="194">
        <f>+'H2 APROB Y REPR POR AREAS CON %'!I47</f>
        <v>0</v>
      </c>
      <c r="G46" s="194">
        <f>+'H2 APROB Y REPR POR AREAS CON %'!K47</f>
        <v>0</v>
      </c>
      <c r="H46" s="194">
        <f>+'H2 APROB Y REPR POR AREAS CON %'!M47</f>
        <v>0</v>
      </c>
      <c r="I46" s="194">
        <f>+'H2 APROB Y REPR POR AREAS CON %'!O47</f>
        <v>0</v>
      </c>
      <c r="J46" s="194">
        <f>+'H2 APROB Y REPR POR AREAS CON %'!Q47</f>
        <v>0</v>
      </c>
      <c r="K46" s="194">
        <f>+'H2 APROB Y REPR POR AREAS CON %'!S47</f>
        <v>0</v>
      </c>
      <c r="L46" s="195">
        <f t="shared" si="1"/>
        <v>0</v>
      </c>
      <c r="M46" s="196" t="e">
        <f t="shared" si="2"/>
        <v>#DIV/0!</v>
      </c>
      <c r="N46" s="122"/>
      <c r="O46" s="123"/>
    </row>
    <row r="47" spans="1:15" s="53" customFormat="1" ht="15.95" customHeight="1">
      <c r="A47" s="311"/>
      <c r="B47" s="188">
        <f>+'H2 APROB Y REPR POR AREAS CON %'!B48</f>
        <v>0</v>
      </c>
      <c r="C47" s="193">
        <f>+'H2 APROB Y REPR POR AREAS CON %'!C48</f>
        <v>0</v>
      </c>
      <c r="D47" s="194">
        <f>+'H2 APROB Y REPR POR AREAS CON %'!E48</f>
        <v>0</v>
      </c>
      <c r="E47" s="194">
        <f>+'H2 APROB Y REPR POR AREAS CON %'!G48</f>
        <v>0</v>
      </c>
      <c r="F47" s="194">
        <f>+'H2 APROB Y REPR POR AREAS CON %'!I48</f>
        <v>0</v>
      </c>
      <c r="G47" s="194">
        <f>+'H2 APROB Y REPR POR AREAS CON %'!K48</f>
        <v>0</v>
      </c>
      <c r="H47" s="194">
        <f>+'H2 APROB Y REPR POR AREAS CON %'!M48</f>
        <v>0</v>
      </c>
      <c r="I47" s="194">
        <f>+'H2 APROB Y REPR POR AREAS CON %'!O48</f>
        <v>0</v>
      </c>
      <c r="J47" s="194">
        <f>+'H2 APROB Y REPR POR AREAS CON %'!Q48</f>
        <v>0</v>
      </c>
      <c r="K47" s="194">
        <f>+'H2 APROB Y REPR POR AREAS CON %'!S48</f>
        <v>0</v>
      </c>
      <c r="L47" s="195">
        <f t="shared" si="1"/>
        <v>0</v>
      </c>
      <c r="M47" s="196" t="e">
        <f t="shared" si="2"/>
        <v>#DIV/0!</v>
      </c>
      <c r="N47" s="122"/>
      <c r="O47" s="123"/>
    </row>
    <row r="48" spans="1:15" s="53" customFormat="1" ht="15.95" customHeight="1" thickBot="1">
      <c r="A48" s="356" t="s">
        <v>5</v>
      </c>
      <c r="B48" s="357"/>
      <c r="C48" s="197" t="e">
        <f>+'H2 APROB Y REPR POR AREAS CON %'!C49</f>
        <v>#DIV/0!</v>
      </c>
      <c r="D48" s="197" t="e">
        <f>+'H2 APROB Y REPR POR AREAS CON %'!E49</f>
        <v>#DIV/0!</v>
      </c>
      <c r="E48" s="197" t="e">
        <f>+'H2 APROB Y REPR POR AREAS CON %'!G49</f>
        <v>#DIV/0!</v>
      </c>
      <c r="F48" s="197" t="e">
        <f>+'H2 APROB Y REPR POR AREAS CON %'!I49</f>
        <v>#DIV/0!</v>
      </c>
      <c r="G48" s="197" t="e">
        <f>+'H2 APROB Y REPR POR AREAS CON %'!K49</f>
        <v>#DIV/0!</v>
      </c>
      <c r="H48" s="197" t="e">
        <f>+'H2 APROB Y REPR POR AREAS CON %'!M49</f>
        <v>#DIV/0!</v>
      </c>
      <c r="I48" s="197" t="e">
        <f>+'H2 APROB Y REPR POR AREAS CON %'!O49</f>
        <v>#DIV/0!</v>
      </c>
      <c r="J48" s="197" t="e">
        <f>+'H2 APROB Y REPR POR AREAS CON %'!Q49</f>
        <v>#DIV/0!</v>
      </c>
      <c r="K48" s="197" t="e">
        <f>+'H2 APROB Y REPR POR AREAS CON %'!S49</f>
        <v>#DIV/0!</v>
      </c>
      <c r="L48" s="198" t="e">
        <f>+SUM(C48:I48)</f>
        <v>#DIV/0!</v>
      </c>
      <c r="M48" s="199" t="e">
        <f>+L48/(L48+L81)</f>
        <v>#DIV/0!</v>
      </c>
      <c r="N48" s="122"/>
      <c r="O48" s="123"/>
    </row>
    <row r="49" spans="1:15" s="53" customFormat="1" ht="7.5" customHeight="1" thickBot="1">
      <c r="A49" s="358"/>
      <c r="B49" s="359"/>
      <c r="C49" s="359"/>
      <c r="D49" s="359"/>
      <c r="E49" s="359"/>
      <c r="F49" s="359"/>
      <c r="G49" s="359"/>
      <c r="H49" s="359"/>
      <c r="I49" s="359"/>
      <c r="J49" s="359"/>
      <c r="K49" s="359"/>
      <c r="L49" s="359"/>
      <c r="M49" s="359"/>
      <c r="N49" s="359"/>
      <c r="O49" s="360"/>
    </row>
    <row r="50" spans="1:15" s="53" customFormat="1" ht="39" customHeight="1" thickBot="1">
      <c r="A50" s="361" t="s">
        <v>42</v>
      </c>
      <c r="B50" s="362"/>
      <c r="C50" s="362"/>
      <c r="D50" s="362"/>
      <c r="E50" s="362"/>
      <c r="F50" s="362"/>
      <c r="G50" s="362"/>
      <c r="H50" s="362"/>
      <c r="I50" s="362"/>
      <c r="J50" s="362"/>
      <c r="K50" s="362"/>
      <c r="L50" s="200" t="s">
        <v>31</v>
      </c>
      <c r="M50" s="201" t="s">
        <v>33</v>
      </c>
      <c r="N50" s="202"/>
      <c r="O50" s="202"/>
    </row>
    <row r="51" spans="1:15" s="53" customFormat="1" ht="15.75" customHeight="1">
      <c r="A51" s="308" t="s">
        <v>39</v>
      </c>
      <c r="B51" s="203">
        <f>+B18</f>
        <v>0</v>
      </c>
      <c r="C51" s="157">
        <f t="shared" ref="C51:K51" si="3">IF(C18=0,0,C15-C18)</f>
        <v>0</v>
      </c>
      <c r="D51" s="157">
        <f t="shared" si="3"/>
        <v>0</v>
      </c>
      <c r="E51" s="157">
        <f t="shared" si="3"/>
        <v>0</v>
      </c>
      <c r="F51" s="157">
        <f t="shared" si="3"/>
        <v>0</v>
      </c>
      <c r="G51" s="157">
        <f t="shared" si="3"/>
        <v>0</v>
      </c>
      <c r="H51" s="157">
        <f t="shared" si="3"/>
        <v>0</v>
      </c>
      <c r="I51" s="157">
        <f t="shared" si="3"/>
        <v>0</v>
      </c>
      <c r="J51" s="157">
        <f t="shared" si="3"/>
        <v>0</v>
      </c>
      <c r="K51" s="157">
        <f t="shared" si="3"/>
        <v>0</v>
      </c>
      <c r="L51" s="157">
        <f>+SUM(C51:K51)</f>
        <v>0</v>
      </c>
      <c r="M51" s="158" t="e">
        <f>1-M18</f>
        <v>#DIV/0!</v>
      </c>
      <c r="N51" s="155"/>
      <c r="O51" s="156"/>
    </row>
    <row r="52" spans="1:15" s="53" customFormat="1" ht="15.75" customHeight="1">
      <c r="A52" s="309"/>
      <c r="B52" s="203">
        <f t="shared" ref="B52:B80" si="4">+B19</f>
        <v>0</v>
      </c>
      <c r="C52" s="157">
        <f>IF(C19=0,0,$C$15-C19)</f>
        <v>0</v>
      </c>
      <c r="D52" s="157">
        <f>IF(D19=0,0,$D$15-D19)</f>
        <v>0</v>
      </c>
      <c r="E52" s="157">
        <f>IF(E19=0,0,$E$15-E19)</f>
        <v>0</v>
      </c>
      <c r="F52" s="157">
        <f>IF(F19=0,0,$F$15-F19)</f>
        <v>0</v>
      </c>
      <c r="G52" s="157">
        <f>IF(G19=0,0,$G$15-G19)</f>
        <v>0</v>
      </c>
      <c r="H52" s="157">
        <f>IF(H19=0,0,$H$15-H19)</f>
        <v>0</v>
      </c>
      <c r="I52" s="157">
        <f>IF(I19=0,0,$I$15-I19)</f>
        <v>0</v>
      </c>
      <c r="J52" s="157">
        <f>IF(J19=0,0,$J$15-J19)</f>
        <v>0</v>
      </c>
      <c r="K52" s="157">
        <f>IF(K19=0,0,$K$15-K19)</f>
        <v>0</v>
      </c>
      <c r="L52" s="157">
        <f t="shared" ref="L52:L80" si="5">+SUM(C52:K52)</f>
        <v>0</v>
      </c>
      <c r="M52" s="158" t="e">
        <f>1-M19</f>
        <v>#DIV/0!</v>
      </c>
      <c r="N52" s="160"/>
      <c r="O52" s="161"/>
    </row>
    <row r="53" spans="1:15" s="53" customFormat="1" ht="15.75" customHeight="1">
      <c r="A53" s="309"/>
      <c r="B53" s="203">
        <f t="shared" si="4"/>
        <v>0</v>
      </c>
      <c r="C53" s="157">
        <f>IF(C20=0,0,$C$15-C20)</f>
        <v>0</v>
      </c>
      <c r="D53" s="157">
        <f t="shared" ref="D53:D81" si="6">IF(D20=0,0,$D$15-D20)</f>
        <v>0</v>
      </c>
      <c r="E53" s="157">
        <f t="shared" ref="E53:E81" si="7">IF(E20=0,0,$E$15-E20)</f>
        <v>0</v>
      </c>
      <c r="F53" s="157">
        <f t="shared" ref="F53:F81" si="8">IF(F20=0,0,$F$15-F20)</f>
        <v>0</v>
      </c>
      <c r="G53" s="157">
        <f t="shared" ref="G53:G81" si="9">IF(G20=0,0,$G$15-G20)</f>
        <v>0</v>
      </c>
      <c r="H53" s="157">
        <f t="shared" ref="H53:H81" si="10">IF(H20=0,0,$H$15-H20)</f>
        <v>0</v>
      </c>
      <c r="I53" s="157">
        <f t="shared" ref="I53:I81" si="11">IF(I20=0,0,$I$15-I20)</f>
        <v>0</v>
      </c>
      <c r="J53" s="157">
        <f t="shared" ref="J53:J81" si="12">IF(J20=0,0,$J$15-J20)</f>
        <v>0</v>
      </c>
      <c r="K53" s="157">
        <f t="shared" ref="K53:K81" si="13">IF(K20=0,0,$K$15-K20)</f>
        <v>0</v>
      </c>
      <c r="L53" s="157">
        <f t="shared" si="5"/>
        <v>0</v>
      </c>
      <c r="M53" s="158" t="e">
        <f t="shared" ref="M53:M80" si="14">1-M20</f>
        <v>#DIV/0!</v>
      </c>
      <c r="N53" s="160"/>
      <c r="O53" s="161"/>
    </row>
    <row r="54" spans="1:15" s="53" customFormat="1" ht="15.75" customHeight="1">
      <c r="A54" s="309"/>
      <c r="B54" s="203">
        <f t="shared" si="4"/>
        <v>0</v>
      </c>
      <c r="C54" s="157">
        <f t="shared" ref="C54:C81" si="15">IF(C21=0,0,($C$15-C21))</f>
        <v>0</v>
      </c>
      <c r="D54" s="157">
        <f t="shared" si="6"/>
        <v>0</v>
      </c>
      <c r="E54" s="157">
        <f t="shared" si="7"/>
        <v>0</v>
      </c>
      <c r="F54" s="157">
        <f t="shared" si="8"/>
        <v>0</v>
      </c>
      <c r="G54" s="157">
        <f t="shared" si="9"/>
        <v>0</v>
      </c>
      <c r="H54" s="157">
        <f t="shared" si="10"/>
        <v>0</v>
      </c>
      <c r="I54" s="157">
        <f t="shared" si="11"/>
        <v>0</v>
      </c>
      <c r="J54" s="157">
        <f t="shared" si="12"/>
        <v>0</v>
      </c>
      <c r="K54" s="157">
        <f t="shared" si="13"/>
        <v>0</v>
      </c>
      <c r="L54" s="157">
        <f t="shared" si="5"/>
        <v>0</v>
      </c>
      <c r="M54" s="158" t="e">
        <f t="shared" si="14"/>
        <v>#DIV/0!</v>
      </c>
      <c r="N54" s="160"/>
      <c r="O54" s="161"/>
    </row>
    <row r="55" spans="1:15" s="53" customFormat="1" ht="15.75" customHeight="1">
      <c r="A55" s="309"/>
      <c r="B55" s="203">
        <f t="shared" si="4"/>
        <v>0</v>
      </c>
      <c r="C55" s="157">
        <f t="shared" si="15"/>
        <v>0</v>
      </c>
      <c r="D55" s="157">
        <f t="shared" si="6"/>
        <v>0</v>
      </c>
      <c r="E55" s="157">
        <f t="shared" si="7"/>
        <v>0</v>
      </c>
      <c r="F55" s="157">
        <f t="shared" si="8"/>
        <v>0</v>
      </c>
      <c r="G55" s="157">
        <f t="shared" si="9"/>
        <v>0</v>
      </c>
      <c r="H55" s="157">
        <f t="shared" si="10"/>
        <v>0</v>
      </c>
      <c r="I55" s="157">
        <f t="shared" si="11"/>
        <v>0</v>
      </c>
      <c r="J55" s="157">
        <f t="shared" si="12"/>
        <v>0</v>
      </c>
      <c r="K55" s="157">
        <f t="shared" si="13"/>
        <v>0</v>
      </c>
      <c r="L55" s="157">
        <f t="shared" si="5"/>
        <v>0</v>
      </c>
      <c r="M55" s="158" t="e">
        <f t="shared" si="14"/>
        <v>#DIV/0!</v>
      </c>
      <c r="N55" s="160"/>
      <c r="O55" s="161"/>
    </row>
    <row r="56" spans="1:15" s="53" customFormat="1" ht="15.75" customHeight="1">
      <c r="A56" s="309"/>
      <c r="B56" s="203">
        <f t="shared" si="4"/>
        <v>0</v>
      </c>
      <c r="C56" s="157">
        <f t="shared" si="15"/>
        <v>0</v>
      </c>
      <c r="D56" s="157">
        <f t="shared" si="6"/>
        <v>0</v>
      </c>
      <c r="E56" s="157">
        <f t="shared" si="7"/>
        <v>0</v>
      </c>
      <c r="F56" s="157">
        <f t="shared" si="8"/>
        <v>0</v>
      </c>
      <c r="G56" s="157">
        <f t="shared" si="9"/>
        <v>0</v>
      </c>
      <c r="H56" s="157">
        <f t="shared" si="10"/>
        <v>0</v>
      </c>
      <c r="I56" s="157">
        <f t="shared" si="11"/>
        <v>0</v>
      </c>
      <c r="J56" s="157">
        <f t="shared" si="12"/>
        <v>0</v>
      </c>
      <c r="K56" s="157">
        <f t="shared" si="13"/>
        <v>0</v>
      </c>
      <c r="L56" s="157">
        <f t="shared" si="5"/>
        <v>0</v>
      </c>
      <c r="M56" s="158" t="e">
        <f t="shared" si="14"/>
        <v>#DIV/0!</v>
      </c>
      <c r="N56" s="160"/>
      <c r="O56" s="161"/>
    </row>
    <row r="57" spans="1:15" s="53" customFormat="1" ht="15.75" customHeight="1">
      <c r="A57" s="309"/>
      <c r="B57" s="203">
        <f t="shared" si="4"/>
        <v>0</v>
      </c>
      <c r="C57" s="157">
        <f t="shared" si="15"/>
        <v>0</v>
      </c>
      <c r="D57" s="157">
        <f t="shared" si="6"/>
        <v>0</v>
      </c>
      <c r="E57" s="157">
        <f t="shared" si="7"/>
        <v>0</v>
      </c>
      <c r="F57" s="157">
        <f t="shared" si="8"/>
        <v>0</v>
      </c>
      <c r="G57" s="157">
        <f t="shared" si="9"/>
        <v>0</v>
      </c>
      <c r="H57" s="157">
        <f t="shared" si="10"/>
        <v>0</v>
      </c>
      <c r="I57" s="157">
        <f t="shared" si="11"/>
        <v>0</v>
      </c>
      <c r="J57" s="157">
        <f t="shared" si="12"/>
        <v>0</v>
      </c>
      <c r="K57" s="157">
        <f t="shared" si="13"/>
        <v>0</v>
      </c>
      <c r="L57" s="157">
        <f t="shared" si="5"/>
        <v>0</v>
      </c>
      <c r="M57" s="158" t="e">
        <f t="shared" si="14"/>
        <v>#DIV/0!</v>
      </c>
      <c r="N57" s="160"/>
      <c r="O57" s="161"/>
    </row>
    <row r="58" spans="1:15" s="53" customFormat="1" ht="15.75" customHeight="1">
      <c r="A58" s="309"/>
      <c r="B58" s="203">
        <f t="shared" si="4"/>
        <v>0</v>
      </c>
      <c r="C58" s="157">
        <f t="shared" si="15"/>
        <v>0</v>
      </c>
      <c r="D58" s="157">
        <f t="shared" si="6"/>
        <v>0</v>
      </c>
      <c r="E58" s="157">
        <f t="shared" si="7"/>
        <v>0</v>
      </c>
      <c r="F58" s="157">
        <f t="shared" si="8"/>
        <v>0</v>
      </c>
      <c r="G58" s="157">
        <f t="shared" si="9"/>
        <v>0</v>
      </c>
      <c r="H58" s="157">
        <f t="shared" si="10"/>
        <v>0</v>
      </c>
      <c r="I58" s="157">
        <f t="shared" si="11"/>
        <v>0</v>
      </c>
      <c r="J58" s="157">
        <f t="shared" si="12"/>
        <v>0</v>
      </c>
      <c r="K58" s="157">
        <f t="shared" si="13"/>
        <v>0</v>
      </c>
      <c r="L58" s="157">
        <f t="shared" si="5"/>
        <v>0</v>
      </c>
      <c r="M58" s="158" t="e">
        <f t="shared" si="14"/>
        <v>#DIV/0!</v>
      </c>
      <c r="N58" s="160"/>
      <c r="O58" s="161"/>
    </row>
    <row r="59" spans="1:15" s="53" customFormat="1" ht="15.75" customHeight="1">
      <c r="A59" s="309"/>
      <c r="B59" s="203">
        <f t="shared" si="4"/>
        <v>0</v>
      </c>
      <c r="C59" s="157">
        <f t="shared" si="15"/>
        <v>0</v>
      </c>
      <c r="D59" s="157">
        <f t="shared" si="6"/>
        <v>0</v>
      </c>
      <c r="E59" s="157">
        <f t="shared" si="7"/>
        <v>0</v>
      </c>
      <c r="F59" s="157">
        <f t="shared" si="8"/>
        <v>0</v>
      </c>
      <c r="G59" s="157">
        <f t="shared" si="9"/>
        <v>0</v>
      </c>
      <c r="H59" s="157">
        <f t="shared" si="10"/>
        <v>0</v>
      </c>
      <c r="I59" s="157">
        <f t="shared" si="11"/>
        <v>0</v>
      </c>
      <c r="J59" s="157">
        <f t="shared" si="12"/>
        <v>0</v>
      </c>
      <c r="K59" s="157">
        <f t="shared" si="13"/>
        <v>0</v>
      </c>
      <c r="L59" s="157">
        <f t="shared" si="5"/>
        <v>0</v>
      </c>
      <c r="M59" s="158" t="e">
        <f t="shared" si="14"/>
        <v>#DIV/0!</v>
      </c>
      <c r="N59" s="160"/>
      <c r="O59" s="161"/>
    </row>
    <row r="60" spans="1:15" s="53" customFormat="1" ht="15.75" customHeight="1">
      <c r="A60" s="309"/>
      <c r="B60" s="203">
        <f t="shared" si="4"/>
        <v>0</v>
      </c>
      <c r="C60" s="157">
        <f t="shared" si="15"/>
        <v>0</v>
      </c>
      <c r="D60" s="157">
        <f t="shared" si="6"/>
        <v>0</v>
      </c>
      <c r="E60" s="157">
        <f t="shared" si="7"/>
        <v>0</v>
      </c>
      <c r="F60" s="157">
        <f t="shared" si="8"/>
        <v>0</v>
      </c>
      <c r="G60" s="157">
        <f t="shared" si="9"/>
        <v>0</v>
      </c>
      <c r="H60" s="157">
        <f t="shared" si="10"/>
        <v>0</v>
      </c>
      <c r="I60" s="157">
        <f t="shared" si="11"/>
        <v>0</v>
      </c>
      <c r="J60" s="157">
        <f t="shared" si="12"/>
        <v>0</v>
      </c>
      <c r="K60" s="157">
        <f t="shared" si="13"/>
        <v>0</v>
      </c>
      <c r="L60" s="157">
        <f t="shared" si="5"/>
        <v>0</v>
      </c>
      <c r="M60" s="158" t="e">
        <f t="shared" si="14"/>
        <v>#DIV/0!</v>
      </c>
      <c r="N60" s="160"/>
      <c r="O60" s="161"/>
    </row>
    <row r="61" spans="1:15" s="53" customFormat="1" ht="15.75" customHeight="1">
      <c r="A61" s="309"/>
      <c r="B61" s="203">
        <f t="shared" si="4"/>
        <v>0</v>
      </c>
      <c r="C61" s="157">
        <f t="shared" si="15"/>
        <v>0</v>
      </c>
      <c r="D61" s="157">
        <f t="shared" si="6"/>
        <v>0</v>
      </c>
      <c r="E61" s="157">
        <f t="shared" si="7"/>
        <v>0</v>
      </c>
      <c r="F61" s="157">
        <f t="shared" si="8"/>
        <v>0</v>
      </c>
      <c r="G61" s="157">
        <f t="shared" si="9"/>
        <v>0</v>
      </c>
      <c r="H61" s="157">
        <f t="shared" si="10"/>
        <v>0</v>
      </c>
      <c r="I61" s="157">
        <f t="shared" si="11"/>
        <v>0</v>
      </c>
      <c r="J61" s="157">
        <f t="shared" si="12"/>
        <v>0</v>
      </c>
      <c r="K61" s="157">
        <f t="shared" si="13"/>
        <v>0</v>
      </c>
      <c r="L61" s="157">
        <f t="shared" si="5"/>
        <v>0</v>
      </c>
      <c r="M61" s="158" t="e">
        <f t="shared" si="14"/>
        <v>#DIV/0!</v>
      </c>
      <c r="N61" s="160"/>
      <c r="O61" s="161"/>
    </row>
    <row r="62" spans="1:15" s="53" customFormat="1" ht="15.75" customHeight="1">
      <c r="A62" s="309"/>
      <c r="B62" s="203">
        <f t="shared" si="4"/>
        <v>0</v>
      </c>
      <c r="C62" s="157">
        <f t="shared" si="15"/>
        <v>0</v>
      </c>
      <c r="D62" s="157">
        <f t="shared" si="6"/>
        <v>0</v>
      </c>
      <c r="E62" s="157">
        <f t="shared" si="7"/>
        <v>0</v>
      </c>
      <c r="F62" s="157">
        <f t="shared" si="8"/>
        <v>0</v>
      </c>
      <c r="G62" s="157">
        <f t="shared" si="9"/>
        <v>0</v>
      </c>
      <c r="H62" s="157">
        <f t="shared" si="10"/>
        <v>0</v>
      </c>
      <c r="I62" s="157">
        <f t="shared" si="11"/>
        <v>0</v>
      </c>
      <c r="J62" s="157">
        <f t="shared" si="12"/>
        <v>0</v>
      </c>
      <c r="K62" s="157">
        <f t="shared" si="13"/>
        <v>0</v>
      </c>
      <c r="L62" s="157">
        <f t="shared" si="5"/>
        <v>0</v>
      </c>
      <c r="M62" s="158" t="e">
        <f t="shared" si="14"/>
        <v>#DIV/0!</v>
      </c>
      <c r="N62" s="160"/>
      <c r="O62" s="161"/>
    </row>
    <row r="63" spans="1:15" s="53" customFormat="1" ht="15.75" customHeight="1">
      <c r="A63" s="309"/>
      <c r="B63" s="203">
        <f t="shared" si="4"/>
        <v>0</v>
      </c>
      <c r="C63" s="157">
        <f t="shared" si="15"/>
        <v>0</v>
      </c>
      <c r="D63" s="157">
        <f t="shared" si="6"/>
        <v>0</v>
      </c>
      <c r="E63" s="157">
        <f t="shared" si="7"/>
        <v>0</v>
      </c>
      <c r="F63" s="157">
        <f t="shared" si="8"/>
        <v>0</v>
      </c>
      <c r="G63" s="157">
        <f t="shared" si="9"/>
        <v>0</v>
      </c>
      <c r="H63" s="157">
        <f t="shared" si="10"/>
        <v>0</v>
      </c>
      <c r="I63" s="157">
        <f t="shared" si="11"/>
        <v>0</v>
      </c>
      <c r="J63" s="157">
        <f t="shared" si="12"/>
        <v>0</v>
      </c>
      <c r="K63" s="157">
        <f t="shared" si="13"/>
        <v>0</v>
      </c>
      <c r="L63" s="157">
        <f t="shared" si="5"/>
        <v>0</v>
      </c>
      <c r="M63" s="158" t="e">
        <f t="shared" si="14"/>
        <v>#DIV/0!</v>
      </c>
      <c r="N63" s="160"/>
      <c r="O63" s="161"/>
    </row>
    <row r="64" spans="1:15" s="53" customFormat="1" ht="15.75" customHeight="1">
      <c r="A64" s="309"/>
      <c r="B64" s="203">
        <f t="shared" si="4"/>
        <v>0</v>
      </c>
      <c r="C64" s="157">
        <f t="shared" si="15"/>
        <v>0</v>
      </c>
      <c r="D64" s="157">
        <f t="shared" si="6"/>
        <v>0</v>
      </c>
      <c r="E64" s="157">
        <f t="shared" si="7"/>
        <v>0</v>
      </c>
      <c r="F64" s="157">
        <f t="shared" si="8"/>
        <v>0</v>
      </c>
      <c r="G64" s="157">
        <f t="shared" si="9"/>
        <v>0</v>
      </c>
      <c r="H64" s="157">
        <f t="shared" si="10"/>
        <v>0</v>
      </c>
      <c r="I64" s="157">
        <f t="shared" si="11"/>
        <v>0</v>
      </c>
      <c r="J64" s="157">
        <f t="shared" si="12"/>
        <v>0</v>
      </c>
      <c r="K64" s="157">
        <f t="shared" si="13"/>
        <v>0</v>
      </c>
      <c r="L64" s="157">
        <f t="shared" si="5"/>
        <v>0</v>
      </c>
      <c r="M64" s="158" t="e">
        <f t="shared" si="14"/>
        <v>#DIV/0!</v>
      </c>
      <c r="N64" s="160"/>
      <c r="O64" s="161"/>
    </row>
    <row r="65" spans="1:15" s="53" customFormat="1" ht="15.75" customHeight="1">
      <c r="A65" s="309"/>
      <c r="B65" s="203">
        <f t="shared" si="4"/>
        <v>0</v>
      </c>
      <c r="C65" s="157">
        <f t="shared" si="15"/>
        <v>0</v>
      </c>
      <c r="D65" s="157">
        <f t="shared" si="6"/>
        <v>0</v>
      </c>
      <c r="E65" s="157">
        <f t="shared" si="7"/>
        <v>0</v>
      </c>
      <c r="F65" s="157">
        <f t="shared" si="8"/>
        <v>0</v>
      </c>
      <c r="G65" s="157">
        <f t="shared" si="9"/>
        <v>0</v>
      </c>
      <c r="H65" s="157">
        <f t="shared" si="10"/>
        <v>0</v>
      </c>
      <c r="I65" s="157">
        <f t="shared" si="11"/>
        <v>0</v>
      </c>
      <c r="J65" s="157">
        <f t="shared" si="12"/>
        <v>0</v>
      </c>
      <c r="K65" s="157">
        <f t="shared" si="13"/>
        <v>0</v>
      </c>
      <c r="L65" s="157">
        <f t="shared" si="5"/>
        <v>0</v>
      </c>
      <c r="M65" s="158" t="e">
        <f t="shared" si="14"/>
        <v>#DIV/0!</v>
      </c>
      <c r="N65" s="160"/>
      <c r="O65" s="161"/>
    </row>
    <row r="66" spans="1:15" s="53" customFormat="1" ht="15.75" customHeight="1">
      <c r="A66" s="309"/>
      <c r="B66" s="203">
        <f t="shared" si="4"/>
        <v>0</v>
      </c>
      <c r="C66" s="157">
        <f t="shared" si="15"/>
        <v>0</v>
      </c>
      <c r="D66" s="157">
        <f t="shared" si="6"/>
        <v>0</v>
      </c>
      <c r="E66" s="157">
        <f t="shared" si="7"/>
        <v>0</v>
      </c>
      <c r="F66" s="157">
        <f t="shared" si="8"/>
        <v>0</v>
      </c>
      <c r="G66" s="157">
        <f t="shared" si="9"/>
        <v>0</v>
      </c>
      <c r="H66" s="157">
        <f t="shared" si="10"/>
        <v>0</v>
      </c>
      <c r="I66" s="157">
        <f t="shared" si="11"/>
        <v>0</v>
      </c>
      <c r="J66" s="157">
        <f t="shared" si="12"/>
        <v>0</v>
      </c>
      <c r="K66" s="157">
        <f t="shared" si="13"/>
        <v>0</v>
      </c>
      <c r="L66" s="157">
        <f t="shared" si="5"/>
        <v>0</v>
      </c>
      <c r="M66" s="158" t="e">
        <f t="shared" si="14"/>
        <v>#DIV/0!</v>
      </c>
      <c r="N66" s="160"/>
      <c r="O66" s="161"/>
    </row>
    <row r="67" spans="1:15" s="53" customFormat="1" ht="15.75" customHeight="1">
      <c r="A67" s="309"/>
      <c r="B67" s="203">
        <f t="shared" si="4"/>
        <v>0</v>
      </c>
      <c r="C67" s="157">
        <f t="shared" si="15"/>
        <v>0</v>
      </c>
      <c r="D67" s="157">
        <f t="shared" si="6"/>
        <v>0</v>
      </c>
      <c r="E67" s="157">
        <f t="shared" si="7"/>
        <v>0</v>
      </c>
      <c r="F67" s="157">
        <f t="shared" si="8"/>
        <v>0</v>
      </c>
      <c r="G67" s="157">
        <f t="shared" si="9"/>
        <v>0</v>
      </c>
      <c r="H67" s="157">
        <f t="shared" si="10"/>
        <v>0</v>
      </c>
      <c r="I67" s="157">
        <f t="shared" si="11"/>
        <v>0</v>
      </c>
      <c r="J67" s="157">
        <f t="shared" si="12"/>
        <v>0</v>
      </c>
      <c r="K67" s="157">
        <f t="shared" si="13"/>
        <v>0</v>
      </c>
      <c r="L67" s="157">
        <f t="shared" si="5"/>
        <v>0</v>
      </c>
      <c r="M67" s="158" t="e">
        <f t="shared" si="14"/>
        <v>#DIV/0!</v>
      </c>
      <c r="N67" s="160"/>
      <c r="O67" s="161"/>
    </row>
    <row r="68" spans="1:15" s="53" customFormat="1" ht="15.75" customHeight="1">
      <c r="A68" s="310"/>
      <c r="B68" s="203">
        <f t="shared" si="4"/>
        <v>0</v>
      </c>
      <c r="C68" s="157">
        <f t="shared" si="15"/>
        <v>0</v>
      </c>
      <c r="D68" s="157">
        <f t="shared" si="6"/>
        <v>0</v>
      </c>
      <c r="E68" s="157">
        <f t="shared" si="7"/>
        <v>0</v>
      </c>
      <c r="F68" s="157">
        <f t="shared" si="8"/>
        <v>0</v>
      </c>
      <c r="G68" s="157">
        <f t="shared" si="9"/>
        <v>0</v>
      </c>
      <c r="H68" s="157">
        <f t="shared" si="10"/>
        <v>0</v>
      </c>
      <c r="I68" s="157">
        <f t="shared" si="11"/>
        <v>0</v>
      </c>
      <c r="J68" s="157">
        <f t="shared" si="12"/>
        <v>0</v>
      </c>
      <c r="K68" s="157">
        <f t="shared" si="13"/>
        <v>0</v>
      </c>
      <c r="L68" s="157">
        <f t="shared" si="5"/>
        <v>0</v>
      </c>
      <c r="M68" s="158" t="e">
        <f t="shared" si="14"/>
        <v>#DIV/0!</v>
      </c>
      <c r="N68" s="160"/>
      <c r="O68" s="161"/>
    </row>
    <row r="69" spans="1:15" s="53" customFormat="1" ht="15.75" customHeight="1">
      <c r="A69" s="305" t="s">
        <v>2</v>
      </c>
      <c r="B69" s="203">
        <f t="shared" si="4"/>
        <v>0</v>
      </c>
      <c r="C69" s="157">
        <f t="shared" si="15"/>
        <v>0</v>
      </c>
      <c r="D69" s="157">
        <f t="shared" si="6"/>
        <v>0</v>
      </c>
      <c r="E69" s="157">
        <f t="shared" si="7"/>
        <v>0</v>
      </c>
      <c r="F69" s="157">
        <f t="shared" si="8"/>
        <v>0</v>
      </c>
      <c r="G69" s="157">
        <f t="shared" si="9"/>
        <v>0</v>
      </c>
      <c r="H69" s="157">
        <f t="shared" si="10"/>
        <v>0</v>
      </c>
      <c r="I69" s="157">
        <f t="shared" si="11"/>
        <v>0</v>
      </c>
      <c r="J69" s="157">
        <f t="shared" si="12"/>
        <v>0</v>
      </c>
      <c r="K69" s="157">
        <f t="shared" si="13"/>
        <v>0</v>
      </c>
      <c r="L69" s="157">
        <f t="shared" si="5"/>
        <v>0</v>
      </c>
      <c r="M69" s="158" t="e">
        <f t="shared" si="14"/>
        <v>#DIV/0!</v>
      </c>
      <c r="N69" s="160"/>
      <c r="O69" s="161"/>
    </row>
    <row r="70" spans="1:15" s="53" customFormat="1" ht="15.75" customHeight="1">
      <c r="A70" s="306"/>
      <c r="B70" s="203">
        <f t="shared" si="4"/>
        <v>0</v>
      </c>
      <c r="C70" s="157">
        <f t="shared" si="15"/>
        <v>0</v>
      </c>
      <c r="D70" s="157">
        <f t="shared" si="6"/>
        <v>0</v>
      </c>
      <c r="E70" s="157">
        <f t="shared" si="7"/>
        <v>0</v>
      </c>
      <c r="F70" s="157">
        <f t="shared" si="8"/>
        <v>0</v>
      </c>
      <c r="G70" s="157">
        <f t="shared" si="9"/>
        <v>0</v>
      </c>
      <c r="H70" s="157">
        <f t="shared" si="10"/>
        <v>0</v>
      </c>
      <c r="I70" s="157">
        <f t="shared" si="11"/>
        <v>0</v>
      </c>
      <c r="J70" s="157">
        <f t="shared" si="12"/>
        <v>0</v>
      </c>
      <c r="K70" s="157">
        <f t="shared" si="13"/>
        <v>0</v>
      </c>
      <c r="L70" s="157">
        <f t="shared" si="5"/>
        <v>0</v>
      </c>
      <c r="M70" s="158" t="e">
        <f t="shared" si="14"/>
        <v>#DIV/0!</v>
      </c>
      <c r="N70" s="160"/>
      <c r="O70" s="161"/>
    </row>
    <row r="71" spans="1:15" s="53" customFormat="1" ht="15.75" customHeight="1">
      <c r="A71" s="306"/>
      <c r="B71" s="203">
        <f t="shared" si="4"/>
        <v>0</v>
      </c>
      <c r="C71" s="157">
        <f t="shared" si="15"/>
        <v>0</v>
      </c>
      <c r="D71" s="157">
        <f t="shared" si="6"/>
        <v>0</v>
      </c>
      <c r="E71" s="157">
        <f t="shared" si="7"/>
        <v>0</v>
      </c>
      <c r="F71" s="157">
        <f t="shared" si="8"/>
        <v>0</v>
      </c>
      <c r="G71" s="157">
        <f t="shared" si="9"/>
        <v>0</v>
      </c>
      <c r="H71" s="157">
        <f t="shared" si="10"/>
        <v>0</v>
      </c>
      <c r="I71" s="157">
        <f t="shared" si="11"/>
        <v>0</v>
      </c>
      <c r="J71" s="157">
        <f t="shared" si="12"/>
        <v>0</v>
      </c>
      <c r="K71" s="157">
        <f t="shared" si="13"/>
        <v>0</v>
      </c>
      <c r="L71" s="157">
        <f t="shared" si="5"/>
        <v>0</v>
      </c>
      <c r="M71" s="158" t="e">
        <f t="shared" si="14"/>
        <v>#DIV/0!</v>
      </c>
      <c r="N71" s="160"/>
      <c r="O71" s="161"/>
    </row>
    <row r="72" spans="1:15" s="53" customFormat="1" ht="15.75" customHeight="1">
      <c r="A72" s="306"/>
      <c r="B72" s="203">
        <f t="shared" si="4"/>
        <v>0</v>
      </c>
      <c r="C72" s="157">
        <f t="shared" si="15"/>
        <v>0</v>
      </c>
      <c r="D72" s="157">
        <f t="shared" si="6"/>
        <v>0</v>
      </c>
      <c r="E72" s="157">
        <f t="shared" si="7"/>
        <v>0</v>
      </c>
      <c r="F72" s="157">
        <f t="shared" si="8"/>
        <v>0</v>
      </c>
      <c r="G72" s="157">
        <f t="shared" si="9"/>
        <v>0</v>
      </c>
      <c r="H72" s="157">
        <f t="shared" si="10"/>
        <v>0</v>
      </c>
      <c r="I72" s="157">
        <f t="shared" si="11"/>
        <v>0</v>
      </c>
      <c r="J72" s="157">
        <f t="shared" si="12"/>
        <v>0</v>
      </c>
      <c r="K72" s="157">
        <f t="shared" si="13"/>
        <v>0</v>
      </c>
      <c r="L72" s="157">
        <f t="shared" si="5"/>
        <v>0</v>
      </c>
      <c r="M72" s="158" t="e">
        <f t="shared" si="14"/>
        <v>#DIV/0!</v>
      </c>
      <c r="N72" s="162"/>
      <c r="O72" s="163"/>
    </row>
    <row r="73" spans="1:15" s="53" customFormat="1" ht="15.75" customHeight="1">
      <c r="A73" s="306"/>
      <c r="B73" s="203">
        <f t="shared" si="4"/>
        <v>0</v>
      </c>
      <c r="C73" s="157">
        <f t="shared" si="15"/>
        <v>0</v>
      </c>
      <c r="D73" s="157">
        <f t="shared" si="6"/>
        <v>0</v>
      </c>
      <c r="E73" s="157">
        <f t="shared" si="7"/>
        <v>0</v>
      </c>
      <c r="F73" s="157">
        <f t="shared" si="8"/>
        <v>0</v>
      </c>
      <c r="G73" s="157">
        <f t="shared" si="9"/>
        <v>0</v>
      </c>
      <c r="H73" s="157">
        <f t="shared" si="10"/>
        <v>0</v>
      </c>
      <c r="I73" s="157">
        <f t="shared" si="11"/>
        <v>0</v>
      </c>
      <c r="J73" s="157">
        <f t="shared" si="12"/>
        <v>0</v>
      </c>
      <c r="K73" s="157">
        <f t="shared" si="13"/>
        <v>0</v>
      </c>
      <c r="L73" s="157">
        <f t="shared" si="5"/>
        <v>0</v>
      </c>
      <c r="M73" s="158" t="e">
        <f t="shared" si="14"/>
        <v>#DIV/0!</v>
      </c>
      <c r="N73" s="162"/>
      <c r="O73" s="163"/>
    </row>
    <row r="74" spans="1:15" s="53" customFormat="1" ht="15.75" customHeight="1">
      <c r="A74" s="306"/>
      <c r="B74" s="203">
        <f t="shared" si="4"/>
        <v>0</v>
      </c>
      <c r="C74" s="157">
        <f t="shared" si="15"/>
        <v>0</v>
      </c>
      <c r="D74" s="157">
        <f t="shared" si="6"/>
        <v>0</v>
      </c>
      <c r="E74" s="157">
        <f t="shared" si="7"/>
        <v>0</v>
      </c>
      <c r="F74" s="157">
        <f t="shared" si="8"/>
        <v>0</v>
      </c>
      <c r="G74" s="157">
        <f t="shared" si="9"/>
        <v>0</v>
      </c>
      <c r="H74" s="157">
        <f t="shared" si="10"/>
        <v>0</v>
      </c>
      <c r="I74" s="157">
        <f t="shared" si="11"/>
        <v>0</v>
      </c>
      <c r="J74" s="157">
        <f t="shared" si="12"/>
        <v>0</v>
      </c>
      <c r="K74" s="157">
        <f t="shared" si="13"/>
        <v>0</v>
      </c>
      <c r="L74" s="157">
        <f t="shared" si="5"/>
        <v>0</v>
      </c>
      <c r="M74" s="158" t="e">
        <f t="shared" si="14"/>
        <v>#DIV/0!</v>
      </c>
      <c r="N74" s="162"/>
      <c r="O74" s="163"/>
    </row>
    <row r="75" spans="1:15" s="53" customFormat="1" ht="15.75" customHeight="1">
      <c r="A75" s="306"/>
      <c r="B75" s="203">
        <f t="shared" si="4"/>
        <v>0</v>
      </c>
      <c r="C75" s="157">
        <f t="shared" si="15"/>
        <v>0</v>
      </c>
      <c r="D75" s="157">
        <f t="shared" si="6"/>
        <v>0</v>
      </c>
      <c r="E75" s="157">
        <f t="shared" si="7"/>
        <v>0</v>
      </c>
      <c r="F75" s="157">
        <f t="shared" si="8"/>
        <v>0</v>
      </c>
      <c r="G75" s="157">
        <f t="shared" si="9"/>
        <v>0</v>
      </c>
      <c r="H75" s="157">
        <f t="shared" si="10"/>
        <v>0</v>
      </c>
      <c r="I75" s="157">
        <f t="shared" si="11"/>
        <v>0</v>
      </c>
      <c r="J75" s="157">
        <f t="shared" si="12"/>
        <v>0</v>
      </c>
      <c r="K75" s="157">
        <f t="shared" si="13"/>
        <v>0</v>
      </c>
      <c r="L75" s="157">
        <f t="shared" si="5"/>
        <v>0</v>
      </c>
      <c r="M75" s="158" t="e">
        <f t="shared" si="14"/>
        <v>#DIV/0!</v>
      </c>
      <c r="N75" s="162"/>
      <c r="O75" s="163"/>
    </row>
    <row r="76" spans="1:15" s="53" customFormat="1" ht="15.75" customHeight="1">
      <c r="A76" s="306"/>
      <c r="B76" s="203">
        <f t="shared" si="4"/>
        <v>0</v>
      </c>
      <c r="C76" s="157">
        <f t="shared" si="15"/>
        <v>0</v>
      </c>
      <c r="D76" s="157">
        <f t="shared" si="6"/>
        <v>0</v>
      </c>
      <c r="E76" s="157">
        <f t="shared" si="7"/>
        <v>0</v>
      </c>
      <c r="F76" s="157">
        <f t="shared" si="8"/>
        <v>0</v>
      </c>
      <c r="G76" s="157">
        <f t="shared" si="9"/>
        <v>0</v>
      </c>
      <c r="H76" s="157">
        <f t="shared" si="10"/>
        <v>0</v>
      </c>
      <c r="I76" s="157">
        <f t="shared" si="11"/>
        <v>0</v>
      </c>
      <c r="J76" s="157">
        <f t="shared" si="12"/>
        <v>0</v>
      </c>
      <c r="K76" s="157">
        <f t="shared" si="13"/>
        <v>0</v>
      </c>
      <c r="L76" s="157">
        <f t="shared" si="5"/>
        <v>0</v>
      </c>
      <c r="M76" s="158" t="e">
        <f t="shared" si="14"/>
        <v>#DIV/0!</v>
      </c>
      <c r="N76" s="162"/>
      <c r="O76" s="163"/>
    </row>
    <row r="77" spans="1:15" s="53" customFormat="1" ht="15.75" customHeight="1">
      <c r="A77" s="306"/>
      <c r="B77" s="203">
        <f t="shared" si="4"/>
        <v>0</v>
      </c>
      <c r="C77" s="157">
        <f t="shared" si="15"/>
        <v>0</v>
      </c>
      <c r="D77" s="157">
        <f t="shared" si="6"/>
        <v>0</v>
      </c>
      <c r="E77" s="157">
        <f t="shared" si="7"/>
        <v>0</v>
      </c>
      <c r="F77" s="157">
        <f t="shared" si="8"/>
        <v>0</v>
      </c>
      <c r="G77" s="157">
        <f t="shared" si="9"/>
        <v>0</v>
      </c>
      <c r="H77" s="157">
        <f t="shared" si="10"/>
        <v>0</v>
      </c>
      <c r="I77" s="157">
        <f t="shared" si="11"/>
        <v>0</v>
      </c>
      <c r="J77" s="157">
        <f t="shared" si="12"/>
        <v>0</v>
      </c>
      <c r="K77" s="157">
        <f t="shared" si="13"/>
        <v>0</v>
      </c>
      <c r="L77" s="157">
        <f t="shared" si="5"/>
        <v>0</v>
      </c>
      <c r="M77" s="158" t="e">
        <f t="shared" si="14"/>
        <v>#DIV/0!</v>
      </c>
      <c r="N77" s="162"/>
      <c r="O77" s="163"/>
    </row>
    <row r="78" spans="1:15" s="53" customFormat="1" ht="15.75" customHeight="1">
      <c r="A78" s="306"/>
      <c r="B78" s="203">
        <f t="shared" si="4"/>
        <v>0</v>
      </c>
      <c r="C78" s="157">
        <f t="shared" si="15"/>
        <v>0</v>
      </c>
      <c r="D78" s="157">
        <f t="shared" si="6"/>
        <v>0</v>
      </c>
      <c r="E78" s="157">
        <f t="shared" si="7"/>
        <v>0</v>
      </c>
      <c r="F78" s="157">
        <f t="shared" si="8"/>
        <v>0</v>
      </c>
      <c r="G78" s="157">
        <f t="shared" si="9"/>
        <v>0</v>
      </c>
      <c r="H78" s="157">
        <f t="shared" si="10"/>
        <v>0</v>
      </c>
      <c r="I78" s="157">
        <f t="shared" si="11"/>
        <v>0</v>
      </c>
      <c r="J78" s="157">
        <f t="shared" si="12"/>
        <v>0</v>
      </c>
      <c r="K78" s="157">
        <f t="shared" si="13"/>
        <v>0</v>
      </c>
      <c r="L78" s="157">
        <f t="shared" si="5"/>
        <v>0</v>
      </c>
      <c r="M78" s="158" t="e">
        <f t="shared" si="14"/>
        <v>#DIV/0!</v>
      </c>
      <c r="N78" s="162"/>
      <c r="O78" s="163"/>
    </row>
    <row r="79" spans="1:15" s="53" customFormat="1" ht="15.75" customHeight="1">
      <c r="A79" s="306"/>
      <c r="B79" s="203">
        <f t="shared" si="4"/>
        <v>0</v>
      </c>
      <c r="C79" s="157">
        <f t="shared" si="15"/>
        <v>0</v>
      </c>
      <c r="D79" s="157">
        <f t="shared" si="6"/>
        <v>0</v>
      </c>
      <c r="E79" s="157">
        <f t="shared" si="7"/>
        <v>0</v>
      </c>
      <c r="F79" s="157">
        <f t="shared" si="8"/>
        <v>0</v>
      </c>
      <c r="G79" s="157">
        <f t="shared" si="9"/>
        <v>0</v>
      </c>
      <c r="H79" s="157">
        <f t="shared" si="10"/>
        <v>0</v>
      </c>
      <c r="I79" s="157">
        <f t="shared" si="11"/>
        <v>0</v>
      </c>
      <c r="J79" s="157">
        <f t="shared" si="12"/>
        <v>0</v>
      </c>
      <c r="K79" s="157">
        <f t="shared" si="13"/>
        <v>0</v>
      </c>
      <c r="L79" s="157">
        <f t="shared" si="5"/>
        <v>0</v>
      </c>
      <c r="M79" s="158" t="e">
        <f t="shared" si="14"/>
        <v>#DIV/0!</v>
      </c>
      <c r="N79" s="162"/>
      <c r="O79" s="163"/>
    </row>
    <row r="80" spans="1:15" s="53" customFormat="1" ht="27" customHeight="1" thickBot="1">
      <c r="A80" s="306"/>
      <c r="B80" s="203">
        <f t="shared" si="4"/>
        <v>0</v>
      </c>
      <c r="C80" s="164">
        <f t="shared" si="15"/>
        <v>0</v>
      </c>
      <c r="D80" s="164">
        <f t="shared" si="6"/>
        <v>0</v>
      </c>
      <c r="E80" s="164">
        <f t="shared" si="7"/>
        <v>0</v>
      </c>
      <c r="F80" s="164">
        <f t="shared" si="8"/>
        <v>0</v>
      </c>
      <c r="G80" s="164">
        <f t="shared" si="9"/>
        <v>0</v>
      </c>
      <c r="H80" s="164">
        <f t="shared" si="10"/>
        <v>0</v>
      </c>
      <c r="I80" s="164">
        <f t="shared" si="11"/>
        <v>0</v>
      </c>
      <c r="J80" s="164">
        <f t="shared" si="12"/>
        <v>0</v>
      </c>
      <c r="K80" s="164">
        <f t="shared" si="13"/>
        <v>0</v>
      </c>
      <c r="L80" s="164">
        <f t="shared" si="5"/>
        <v>0</v>
      </c>
      <c r="M80" s="165" t="e">
        <f t="shared" si="14"/>
        <v>#DIV/0!</v>
      </c>
      <c r="N80" s="204"/>
      <c r="O80" s="205"/>
    </row>
    <row r="81" spans="1:15" s="53" customFormat="1" ht="16.5" customHeight="1" thickBot="1">
      <c r="A81" s="363" t="s">
        <v>35</v>
      </c>
      <c r="B81" s="364"/>
      <c r="C81" s="172" t="e">
        <f t="shared" si="15"/>
        <v>#DIV/0!</v>
      </c>
      <c r="D81" s="172" t="e">
        <f t="shared" si="6"/>
        <v>#DIV/0!</v>
      </c>
      <c r="E81" s="172" t="e">
        <f t="shared" si="7"/>
        <v>#DIV/0!</v>
      </c>
      <c r="F81" s="172" t="e">
        <f t="shared" si="8"/>
        <v>#DIV/0!</v>
      </c>
      <c r="G81" s="172" t="e">
        <f t="shared" si="9"/>
        <v>#DIV/0!</v>
      </c>
      <c r="H81" s="172" t="e">
        <f t="shared" si="10"/>
        <v>#DIV/0!</v>
      </c>
      <c r="I81" s="172" t="e">
        <f t="shared" si="11"/>
        <v>#DIV/0!</v>
      </c>
      <c r="J81" s="172" t="e">
        <f t="shared" si="12"/>
        <v>#DIV/0!</v>
      </c>
      <c r="K81" s="172" t="e">
        <f t="shared" si="13"/>
        <v>#DIV/0!</v>
      </c>
      <c r="L81" s="172" t="e">
        <f>+SUM(C81:I81)</f>
        <v>#DIV/0!</v>
      </c>
      <c r="M81" s="206" t="e">
        <f>+L81/L15</f>
        <v>#DIV/0!</v>
      </c>
      <c r="N81" s="207">
        <f>SUM(N51:N80)</f>
        <v>0</v>
      </c>
      <c r="O81" s="208" t="e">
        <f>+M81-N81</f>
        <v>#DIV/0!</v>
      </c>
    </row>
    <row r="82" spans="1:15" s="53" customFormat="1" ht="23.25" customHeight="1">
      <c r="A82" s="80"/>
      <c r="B82" s="81"/>
      <c r="C82" s="82"/>
      <c r="D82" s="82"/>
      <c r="E82" s="82"/>
      <c r="F82" s="82"/>
      <c r="G82" s="82"/>
      <c r="H82" s="82"/>
      <c r="I82" s="82"/>
      <c r="J82" s="82"/>
      <c r="K82" s="82"/>
      <c r="L82" s="81"/>
      <c r="M82" s="83"/>
      <c r="N82" s="54"/>
      <c r="O82" s="56"/>
    </row>
    <row r="83" spans="1:15" s="53" customFormat="1" ht="13.5" thickBot="1">
      <c r="A83" s="80"/>
      <c r="B83" s="355">
        <f>+'H2 APROB Y REPR POR AREAS CON %'!B84:E84</f>
        <v>0</v>
      </c>
      <c r="C83" s="355"/>
      <c r="D83" s="355"/>
      <c r="E83" s="81"/>
      <c r="F83" s="355"/>
      <c r="G83" s="355"/>
      <c r="H83" s="355"/>
      <c r="I83" s="355"/>
      <c r="J83" s="355"/>
      <c r="K83" s="355"/>
      <c r="L83" s="355"/>
      <c r="M83" s="355"/>
      <c r="N83" s="54"/>
      <c r="O83" s="56"/>
    </row>
    <row r="84" spans="1:15" s="53" customFormat="1" ht="13.5" thickBot="1">
      <c r="A84" s="84"/>
      <c r="B84" s="85" t="s">
        <v>1</v>
      </c>
      <c r="C84" s="85"/>
      <c r="D84" s="85"/>
      <c r="E84" s="85"/>
      <c r="F84" s="355" t="s">
        <v>0</v>
      </c>
      <c r="G84" s="355"/>
      <c r="H84" s="355"/>
      <c r="I84" s="355"/>
      <c r="J84" s="355"/>
      <c r="K84" s="355"/>
      <c r="L84" s="355"/>
      <c r="M84" s="355"/>
      <c r="N84" s="86"/>
      <c r="O84" s="87"/>
    </row>
    <row r="85" spans="1:15" s="53" customFormat="1">
      <c r="A85" s="81"/>
      <c r="B85" s="81"/>
      <c r="C85" s="81"/>
      <c r="D85" s="81"/>
      <c r="E85" s="81"/>
      <c r="F85" s="81"/>
      <c r="G85" s="81"/>
      <c r="H85" s="81"/>
      <c r="I85" s="81"/>
      <c r="J85" s="81"/>
      <c r="K85" s="81"/>
      <c r="L85" s="81"/>
      <c r="M85" s="83"/>
      <c r="N85" s="52"/>
      <c r="O85" s="52"/>
    </row>
    <row r="86" spans="1:15" s="53" customFormat="1">
      <c r="A86" s="81"/>
      <c r="B86" s="81"/>
      <c r="C86" s="81"/>
      <c r="D86" s="81"/>
      <c r="E86" s="81"/>
      <c r="F86" s="81"/>
      <c r="G86" s="81"/>
      <c r="H86" s="81"/>
      <c r="I86" s="81"/>
      <c r="J86" s="81"/>
      <c r="K86" s="81"/>
      <c r="L86" s="81"/>
      <c r="M86" s="83"/>
      <c r="N86" s="52"/>
      <c r="O86" s="52"/>
    </row>
    <row r="87" spans="1:15" s="53" customFormat="1">
      <c r="A87" s="81"/>
      <c r="B87" s="81"/>
      <c r="C87" s="81"/>
      <c r="D87" s="81"/>
      <c r="E87" s="81"/>
      <c r="F87" s="81"/>
      <c r="G87" s="81"/>
      <c r="H87" s="81"/>
      <c r="I87" s="81"/>
      <c r="J87" s="81"/>
      <c r="K87" s="81"/>
      <c r="L87" s="81"/>
      <c r="M87" s="83"/>
      <c r="N87" s="52"/>
      <c r="O87" s="52"/>
    </row>
    <row r="88" spans="1:15" s="53" customFormat="1">
      <c r="A88" s="81"/>
      <c r="B88" s="81"/>
      <c r="C88" s="81"/>
      <c r="D88" s="81"/>
      <c r="E88" s="81"/>
      <c r="F88" s="81"/>
      <c r="G88" s="81"/>
      <c r="H88" s="81"/>
      <c r="I88" s="81"/>
      <c r="J88" s="81"/>
      <c r="K88" s="81"/>
      <c r="L88" s="81"/>
      <c r="M88" s="83"/>
      <c r="N88" s="52"/>
      <c r="O88" s="52"/>
    </row>
    <row r="89" spans="1:15" s="53" customFormat="1">
      <c r="A89" s="81"/>
      <c r="B89" s="81"/>
      <c r="C89" s="81"/>
      <c r="D89" s="81"/>
      <c r="E89" s="81"/>
      <c r="F89" s="81"/>
      <c r="G89" s="81"/>
      <c r="H89" s="81"/>
      <c r="I89" s="81"/>
      <c r="J89" s="81"/>
      <c r="K89" s="81"/>
      <c r="L89" s="81"/>
      <c r="M89" s="83"/>
      <c r="N89" s="52"/>
      <c r="O89" s="52"/>
    </row>
    <row r="90" spans="1:15" s="53" customFormat="1">
      <c r="A90" s="81"/>
      <c r="B90" s="81"/>
      <c r="C90" s="81"/>
      <c r="D90" s="81"/>
      <c r="E90" s="81"/>
      <c r="F90" s="81"/>
      <c r="G90" s="81"/>
      <c r="H90" s="81"/>
      <c r="I90" s="81"/>
      <c r="J90" s="81"/>
      <c r="K90" s="81"/>
      <c r="L90" s="81"/>
      <c r="M90" s="83"/>
      <c r="N90" s="52"/>
      <c r="O90" s="52"/>
    </row>
    <row r="91" spans="1:15" s="53" customFormat="1">
      <c r="A91" s="81"/>
      <c r="B91" s="81"/>
      <c r="C91" s="81"/>
      <c r="D91" s="81"/>
      <c r="E91" s="81"/>
      <c r="F91" s="81"/>
      <c r="G91" s="81"/>
      <c r="H91" s="81"/>
      <c r="I91" s="81"/>
      <c r="J91" s="81"/>
      <c r="K91" s="81"/>
      <c r="L91" s="81"/>
      <c r="M91" s="83"/>
      <c r="N91" s="52"/>
      <c r="O91" s="52"/>
    </row>
    <row r="92" spans="1:15" s="53" customFormat="1">
      <c r="A92" s="81"/>
      <c r="B92" s="81"/>
      <c r="C92" s="81"/>
      <c r="D92" s="81"/>
      <c r="E92" s="81"/>
      <c r="F92" s="81"/>
      <c r="G92" s="81"/>
      <c r="H92" s="81"/>
      <c r="I92" s="81"/>
      <c r="J92" s="81"/>
      <c r="K92" s="81"/>
      <c r="L92" s="81"/>
      <c r="M92" s="83"/>
      <c r="N92" s="52"/>
      <c r="O92" s="52"/>
    </row>
    <row r="93" spans="1:15" s="53" customFormat="1">
      <c r="A93" s="81"/>
      <c r="B93" s="81"/>
      <c r="C93" s="81"/>
      <c r="D93" s="81"/>
      <c r="E93" s="81"/>
      <c r="F93" s="81"/>
      <c r="G93" s="81"/>
      <c r="H93" s="81"/>
      <c r="I93" s="81"/>
      <c r="J93" s="81"/>
      <c r="K93" s="81"/>
      <c r="L93" s="81"/>
      <c r="M93" s="83"/>
      <c r="N93" s="52"/>
      <c r="O93" s="52"/>
    </row>
    <row r="94" spans="1:15" s="53" customFormat="1">
      <c r="A94" s="81"/>
      <c r="B94" s="81"/>
      <c r="C94" s="81"/>
      <c r="D94" s="81"/>
      <c r="E94" s="81"/>
      <c r="F94" s="81"/>
      <c r="G94" s="81"/>
      <c r="H94" s="81"/>
      <c r="I94" s="81"/>
      <c r="J94" s="81"/>
      <c r="K94" s="81"/>
      <c r="L94" s="81"/>
      <c r="M94" s="83"/>
    </row>
    <row r="95" spans="1:15" s="53" customFormat="1">
      <c r="A95" s="81"/>
      <c r="B95" s="81"/>
      <c r="C95" s="81"/>
      <c r="D95" s="81"/>
      <c r="E95" s="81"/>
      <c r="F95" s="81"/>
      <c r="G95" s="81"/>
      <c r="H95" s="81"/>
      <c r="I95" s="81"/>
      <c r="J95" s="81"/>
      <c r="K95" s="81"/>
      <c r="L95" s="81"/>
      <c r="M95" s="83"/>
    </row>
    <row r="96" spans="1:15" s="53" customFormat="1">
      <c r="A96" s="81"/>
      <c r="B96" s="81"/>
      <c r="C96" s="81"/>
      <c r="D96" s="81"/>
      <c r="E96" s="81"/>
      <c r="F96" s="81"/>
      <c r="G96" s="81"/>
      <c r="H96" s="81"/>
      <c r="I96" s="81"/>
      <c r="J96" s="81"/>
      <c r="K96" s="81"/>
      <c r="L96" s="81"/>
      <c r="M96" s="83"/>
    </row>
    <row r="97" spans="1:13" s="53" customFormat="1">
      <c r="A97" s="81"/>
      <c r="B97" s="81"/>
      <c r="C97" s="81"/>
      <c r="D97" s="81"/>
      <c r="E97" s="81"/>
      <c r="F97" s="81"/>
      <c r="G97" s="81"/>
      <c r="H97" s="81"/>
      <c r="I97" s="81"/>
      <c r="J97" s="81"/>
      <c r="K97" s="81"/>
      <c r="L97" s="81"/>
      <c r="M97" s="83"/>
    </row>
    <row r="98" spans="1:13" s="53" customFormat="1">
      <c r="A98" s="81"/>
      <c r="B98" s="81"/>
      <c r="C98" s="81"/>
      <c r="D98" s="81"/>
      <c r="E98" s="81"/>
      <c r="F98" s="81"/>
      <c r="G98" s="81"/>
      <c r="H98" s="81"/>
      <c r="I98" s="81"/>
      <c r="J98" s="81"/>
      <c r="K98" s="81"/>
      <c r="L98" s="81"/>
      <c r="M98" s="83"/>
    </row>
    <row r="99" spans="1:13" s="53" customFormat="1">
      <c r="A99" s="81"/>
      <c r="B99" s="81"/>
      <c r="C99" s="81"/>
      <c r="D99" s="81"/>
      <c r="E99" s="81"/>
      <c r="F99" s="81"/>
      <c r="G99" s="81"/>
      <c r="H99" s="81"/>
      <c r="I99" s="81"/>
      <c r="J99" s="81"/>
      <c r="K99" s="81"/>
      <c r="L99" s="81"/>
      <c r="M99" s="83"/>
    </row>
    <row r="100" spans="1:13" s="53" customFormat="1">
      <c r="A100" s="81"/>
      <c r="B100" s="81"/>
      <c r="C100" s="81"/>
      <c r="D100" s="81"/>
      <c r="E100" s="81"/>
      <c r="F100" s="81"/>
      <c r="G100" s="81"/>
      <c r="H100" s="81"/>
      <c r="I100" s="81"/>
      <c r="J100" s="81"/>
      <c r="K100" s="81"/>
      <c r="L100" s="81"/>
      <c r="M100" s="83"/>
    </row>
    <row r="101" spans="1:13" s="53" customFormat="1">
      <c r="A101" s="81"/>
      <c r="B101" s="81"/>
      <c r="C101" s="81"/>
      <c r="D101" s="81"/>
      <c r="E101" s="81"/>
      <c r="F101" s="81"/>
      <c r="G101" s="81"/>
      <c r="H101" s="81"/>
      <c r="I101" s="81"/>
      <c r="J101" s="81"/>
      <c r="K101" s="81"/>
      <c r="L101" s="81"/>
      <c r="M101" s="83"/>
    </row>
    <row r="102" spans="1:13" s="53" customFormat="1">
      <c r="A102" s="81"/>
      <c r="B102" s="81"/>
      <c r="C102" s="81"/>
      <c r="D102" s="81"/>
      <c r="E102" s="81"/>
      <c r="F102" s="81"/>
      <c r="G102" s="81"/>
      <c r="H102" s="81"/>
      <c r="I102" s="81"/>
      <c r="J102" s="81"/>
      <c r="K102" s="81"/>
      <c r="L102" s="81"/>
      <c r="M102" s="83"/>
    </row>
    <row r="103" spans="1:13" s="53" customFormat="1">
      <c r="A103" s="81"/>
      <c r="B103" s="81"/>
      <c r="C103" s="81"/>
      <c r="D103" s="81"/>
      <c r="E103" s="81"/>
      <c r="F103" s="81"/>
      <c r="G103" s="81"/>
      <c r="H103" s="81"/>
      <c r="I103" s="81"/>
      <c r="J103" s="81"/>
      <c r="K103" s="81"/>
      <c r="L103" s="81"/>
      <c r="M103" s="83"/>
    </row>
    <row r="104" spans="1:13" s="53" customFormat="1">
      <c r="A104" s="81"/>
      <c r="B104" s="81"/>
      <c r="C104" s="81"/>
      <c r="D104" s="81"/>
      <c r="E104" s="81"/>
      <c r="F104" s="81"/>
      <c r="G104" s="81"/>
      <c r="H104" s="81"/>
      <c r="I104" s="81"/>
      <c r="J104" s="81"/>
      <c r="K104" s="81"/>
      <c r="L104" s="81"/>
      <c r="M104" s="83"/>
    </row>
    <row r="105" spans="1:13" s="53" customFormat="1">
      <c r="A105" s="81"/>
      <c r="B105" s="81"/>
      <c r="C105" s="81"/>
      <c r="D105" s="81"/>
      <c r="E105" s="81"/>
      <c r="F105" s="81"/>
      <c r="G105" s="81"/>
      <c r="H105" s="81"/>
      <c r="I105" s="81"/>
      <c r="J105" s="81"/>
      <c r="K105" s="81"/>
      <c r="L105" s="81"/>
      <c r="M105" s="83"/>
    </row>
    <row r="106" spans="1:13" s="53" customFormat="1">
      <c r="A106" s="81"/>
      <c r="B106" s="81"/>
      <c r="C106" s="81"/>
      <c r="D106" s="81"/>
      <c r="E106" s="81"/>
      <c r="F106" s="81"/>
      <c r="G106" s="81"/>
      <c r="H106" s="81"/>
      <c r="I106" s="81"/>
      <c r="J106" s="81"/>
      <c r="K106" s="81"/>
      <c r="L106" s="81"/>
      <c r="M106" s="83"/>
    </row>
    <row r="107" spans="1:13" s="53" customFormat="1">
      <c r="A107" s="81"/>
      <c r="B107" s="81"/>
      <c r="C107" s="81"/>
      <c r="D107" s="81"/>
      <c r="E107" s="81"/>
      <c r="F107" s="81"/>
      <c r="G107" s="81"/>
      <c r="H107" s="81"/>
      <c r="I107" s="81"/>
      <c r="J107" s="81"/>
      <c r="K107" s="81"/>
      <c r="L107" s="81"/>
      <c r="M107" s="83"/>
    </row>
    <row r="108" spans="1:13" s="53" customFormat="1">
      <c r="A108" s="81"/>
      <c r="B108" s="81"/>
      <c r="C108" s="81"/>
      <c r="D108" s="81"/>
      <c r="E108" s="81"/>
      <c r="F108" s="81"/>
      <c r="G108" s="81"/>
      <c r="H108" s="81"/>
      <c r="I108" s="81"/>
      <c r="J108" s="81"/>
      <c r="K108" s="81"/>
      <c r="L108" s="81"/>
      <c r="M108" s="83"/>
    </row>
    <row r="109" spans="1:13" s="53" customFormat="1">
      <c r="A109" s="81"/>
      <c r="B109" s="81"/>
      <c r="C109" s="81"/>
      <c r="D109" s="81"/>
      <c r="E109" s="81"/>
      <c r="F109" s="81"/>
      <c r="G109" s="81"/>
      <c r="H109" s="81"/>
      <c r="I109" s="81"/>
      <c r="J109" s="81"/>
      <c r="K109" s="81"/>
      <c r="L109" s="81"/>
      <c r="M109" s="83"/>
    </row>
    <row r="110" spans="1:13" s="53" customFormat="1">
      <c r="A110" s="81"/>
      <c r="B110" s="81"/>
      <c r="C110" s="81"/>
      <c r="D110" s="81"/>
      <c r="E110" s="81"/>
      <c r="F110" s="81"/>
      <c r="G110" s="81"/>
      <c r="H110" s="81"/>
      <c r="I110" s="81"/>
      <c r="J110" s="81"/>
      <c r="K110" s="81"/>
      <c r="L110" s="81"/>
      <c r="M110" s="83"/>
    </row>
    <row r="111" spans="1:13" s="53" customFormat="1">
      <c r="A111" s="81"/>
      <c r="B111" s="81"/>
      <c r="C111" s="81"/>
      <c r="D111" s="81"/>
      <c r="E111" s="81"/>
      <c r="F111" s="81"/>
      <c r="G111" s="81"/>
      <c r="H111" s="81"/>
      <c r="I111" s="81"/>
      <c r="J111" s="81"/>
      <c r="K111" s="81"/>
      <c r="L111" s="81"/>
      <c r="M111" s="83"/>
    </row>
    <row r="112" spans="1:13" s="53" customFormat="1">
      <c r="A112" s="81"/>
      <c r="B112" s="81"/>
      <c r="C112" s="81"/>
      <c r="D112" s="81"/>
      <c r="E112" s="81"/>
      <c r="F112" s="81"/>
      <c r="G112" s="81"/>
      <c r="H112" s="81"/>
      <c r="I112" s="81"/>
      <c r="J112" s="81"/>
      <c r="K112" s="81"/>
      <c r="L112" s="81"/>
      <c r="M112" s="83"/>
    </row>
    <row r="113" spans="1:20">
      <c r="A113" s="81"/>
      <c r="B113" s="81"/>
      <c r="C113" s="81"/>
      <c r="D113" s="81"/>
      <c r="E113" s="81"/>
      <c r="F113" s="81"/>
      <c r="G113" s="81"/>
      <c r="H113" s="81"/>
      <c r="I113" s="81"/>
      <c r="J113" s="81"/>
      <c r="K113" s="81"/>
      <c r="L113" s="81"/>
      <c r="M113" s="83"/>
      <c r="N113" s="53"/>
      <c r="O113" s="53"/>
      <c r="P113" s="53"/>
      <c r="Q113" s="53"/>
      <c r="R113" s="53"/>
      <c r="S113" s="53"/>
      <c r="T113" s="53"/>
    </row>
    <row r="114" spans="1:20">
      <c r="A114" s="81"/>
      <c r="B114" s="81"/>
      <c r="C114" s="81"/>
      <c r="D114" s="81"/>
      <c r="E114" s="81"/>
      <c r="F114" s="81"/>
      <c r="G114" s="81"/>
      <c r="H114" s="81"/>
      <c r="I114" s="81"/>
      <c r="J114" s="81"/>
      <c r="K114" s="81"/>
      <c r="L114" s="81"/>
      <c r="M114" s="83"/>
      <c r="N114" s="53"/>
      <c r="O114" s="53"/>
      <c r="P114" s="53"/>
      <c r="Q114" s="53"/>
      <c r="R114" s="53"/>
      <c r="S114" s="53"/>
      <c r="T114" s="53"/>
    </row>
    <row r="115" spans="1:20">
      <c r="A115" s="81"/>
      <c r="B115" s="81"/>
      <c r="C115" s="81"/>
      <c r="D115" s="81"/>
      <c r="E115" s="81"/>
      <c r="F115" s="81"/>
      <c r="G115" s="81"/>
      <c r="H115" s="81"/>
      <c r="I115" s="81"/>
      <c r="J115" s="81"/>
      <c r="K115" s="81"/>
      <c r="L115" s="81"/>
      <c r="M115" s="83"/>
      <c r="N115" s="53"/>
      <c r="O115" s="53"/>
      <c r="P115" s="53"/>
      <c r="Q115" s="53"/>
      <c r="R115" s="53"/>
      <c r="S115" s="53"/>
      <c r="T115" s="53"/>
    </row>
    <row r="116" spans="1:20">
      <c r="A116" s="81"/>
      <c r="B116" s="81"/>
      <c r="C116" s="81"/>
      <c r="D116" s="81"/>
      <c r="E116" s="81"/>
      <c r="F116" s="81"/>
      <c r="G116" s="81"/>
      <c r="H116" s="81"/>
      <c r="I116" s="81"/>
      <c r="J116" s="81"/>
      <c r="K116" s="81"/>
      <c r="L116" s="81"/>
      <c r="M116" s="83"/>
      <c r="N116" s="53"/>
      <c r="O116" s="53"/>
      <c r="P116" s="53"/>
      <c r="Q116" s="53"/>
      <c r="R116" s="53"/>
      <c r="S116" s="53"/>
      <c r="T116" s="53"/>
    </row>
    <row r="117" spans="1:20">
      <c r="A117" s="81"/>
      <c r="B117" s="81"/>
      <c r="C117" s="81"/>
      <c r="D117" s="81"/>
      <c r="E117" s="81"/>
      <c r="F117" s="81"/>
      <c r="G117" s="81"/>
      <c r="H117" s="81"/>
      <c r="I117" s="81"/>
      <c r="J117" s="81"/>
      <c r="K117" s="81"/>
      <c r="L117" s="81"/>
      <c r="M117" s="83"/>
      <c r="N117" s="53"/>
      <c r="O117" s="53"/>
      <c r="P117" s="53"/>
      <c r="Q117" s="53"/>
      <c r="R117" s="53"/>
      <c r="S117" s="53"/>
      <c r="T117" s="53"/>
    </row>
    <row r="118" spans="1:20">
      <c r="A118" s="81"/>
      <c r="B118" s="81"/>
      <c r="C118" s="81"/>
      <c r="D118" s="81"/>
      <c r="E118" s="81"/>
      <c r="F118" s="81"/>
      <c r="G118" s="81"/>
      <c r="H118" s="81"/>
      <c r="I118" s="81"/>
      <c r="J118" s="81"/>
      <c r="K118" s="81"/>
      <c r="L118" s="81"/>
      <c r="M118" s="83"/>
      <c r="N118" s="53"/>
      <c r="O118" s="53"/>
    </row>
  </sheetData>
  <sheetProtection password="C3DF" sheet="1" objects="1" scenarios="1"/>
  <mergeCells count="33">
    <mergeCell ref="A9:B9"/>
    <mergeCell ref="D9:H9"/>
    <mergeCell ref="A8:B8"/>
    <mergeCell ref="C8:O8"/>
    <mergeCell ref="A1:O1"/>
    <mergeCell ref="A2:B2"/>
    <mergeCell ref="A3:N3"/>
    <mergeCell ref="A5:N5"/>
    <mergeCell ref="A6:N6"/>
    <mergeCell ref="A7:D7"/>
    <mergeCell ref="E7:O7"/>
    <mergeCell ref="A4:B4"/>
    <mergeCell ref="C4:M4"/>
    <mergeCell ref="A18:A35"/>
    <mergeCell ref="A10:N10"/>
    <mergeCell ref="A11:B11"/>
    <mergeCell ref="E11:M11"/>
    <mergeCell ref="A12:B12"/>
    <mergeCell ref="A13:B13"/>
    <mergeCell ref="A14:B14"/>
    <mergeCell ref="A17:K17"/>
    <mergeCell ref="A15:B15"/>
    <mergeCell ref="A16:O16"/>
    <mergeCell ref="B83:D83"/>
    <mergeCell ref="F83:M83"/>
    <mergeCell ref="F84:M84"/>
    <mergeCell ref="A36:A47"/>
    <mergeCell ref="A48:B48"/>
    <mergeCell ref="A49:O49"/>
    <mergeCell ref="A51:A68"/>
    <mergeCell ref="A69:A80"/>
    <mergeCell ref="A50:K50"/>
    <mergeCell ref="A81:B81"/>
  </mergeCells>
  <pageMargins left="0.86" right="0.39370078740157483" top="1.1023622047244095" bottom="0.39370078740157483" header="0.15748031496062992" footer="0"/>
  <pageSetup paperSize="5" scale="63" orientation="portrait" r:id="rId1"/>
  <headerFooter alignWithMargins="0">
    <oddHeader>&amp;L&amp;G
&amp;"Script MT Bold,Normal"&amp;12Municipio de Ibagué
Secretaría de Educación
Dirección de Cobertura</oddHeader>
  </headerFooter>
  <drawing r:id="rId2"/>
  <legacyDrawingHF r:id="rId3"/>
</worksheet>
</file>

<file path=xl/worksheets/sheet5.xml><?xml version="1.0" encoding="utf-8"?>
<worksheet xmlns="http://schemas.openxmlformats.org/spreadsheetml/2006/main" xmlns:r="http://schemas.openxmlformats.org/officeDocument/2006/relationships">
  <sheetPr codeName="Hoja5">
    <tabColor rgb="FF00B0F0"/>
  </sheetPr>
  <dimension ref="A1:O39"/>
  <sheetViews>
    <sheetView showWhiteSpace="0" view="pageBreakPreview" zoomScale="85" zoomScaleSheetLayoutView="85" workbookViewId="0">
      <selection activeCell="L16" sqref="L16"/>
    </sheetView>
  </sheetViews>
  <sheetFormatPr baseColWidth="10" defaultRowHeight="12.75"/>
  <cols>
    <col min="1" max="1" width="3.28515625" style="216" customWidth="1"/>
    <col min="2" max="2" width="29.7109375" style="216" customWidth="1"/>
    <col min="3" max="6" width="9.28515625" style="226" customWidth="1"/>
    <col min="7" max="11" width="9.28515625" style="108" customWidth="1"/>
    <col min="12" max="12" width="10.85546875" style="226" customWidth="1"/>
    <col min="13" max="13" width="11.5703125" style="226" customWidth="1"/>
    <col min="14" max="14" width="10.85546875" style="226" customWidth="1"/>
    <col min="15" max="15" width="11.5703125" style="226" customWidth="1"/>
    <col min="16" max="16384" width="11.42578125" style="216"/>
  </cols>
  <sheetData>
    <row r="1" spans="1:15" ht="18" customHeight="1">
      <c r="A1" s="351" t="s">
        <v>29</v>
      </c>
      <c r="B1" s="352"/>
      <c r="C1" s="352"/>
      <c r="D1" s="352"/>
      <c r="E1" s="352"/>
      <c r="F1" s="352"/>
      <c r="G1" s="352"/>
      <c r="H1" s="352"/>
      <c r="I1" s="352"/>
      <c r="J1" s="352"/>
      <c r="K1" s="352"/>
      <c r="L1" s="352"/>
      <c r="M1" s="352"/>
      <c r="N1" s="352"/>
      <c r="O1" s="353"/>
    </row>
    <row r="2" spans="1:15" ht="9.75" customHeight="1">
      <c r="A2" s="337"/>
      <c r="B2" s="354"/>
      <c r="C2" s="108"/>
      <c r="D2" s="108"/>
      <c r="E2" s="108"/>
      <c r="F2" s="108"/>
      <c r="L2" s="108"/>
      <c r="M2" s="108"/>
      <c r="N2" s="108"/>
      <c r="O2" s="110"/>
    </row>
    <row r="3" spans="1:15" s="217" customFormat="1" ht="17.25" customHeight="1">
      <c r="A3" s="347" t="s">
        <v>84</v>
      </c>
      <c r="B3" s="348"/>
      <c r="C3" s="348"/>
      <c r="D3" s="348"/>
      <c r="E3" s="348"/>
      <c r="F3" s="348"/>
      <c r="G3" s="348"/>
      <c r="H3" s="348"/>
      <c r="I3" s="348"/>
      <c r="J3" s="348"/>
      <c r="K3" s="348"/>
      <c r="L3" s="348"/>
      <c r="M3" s="348"/>
      <c r="N3" s="348"/>
      <c r="O3" s="111"/>
    </row>
    <row r="4" spans="1:15" s="217" customFormat="1" ht="17.25" customHeight="1">
      <c r="A4" s="347" t="str">
        <f>+'H2 APROB Y REPR POR AREAS CON %'!A4:B4</f>
        <v xml:space="preserve">FECHA DEL REPORTE </v>
      </c>
      <c r="B4" s="348"/>
      <c r="C4" s="348">
        <f>+'H2 APROB Y REPR POR AREAS CON %'!C4:N4</f>
        <v>0</v>
      </c>
      <c r="D4" s="348"/>
      <c r="E4" s="348"/>
      <c r="F4" s="348"/>
      <c r="G4" s="348"/>
      <c r="H4" s="348"/>
      <c r="I4" s="348"/>
      <c r="J4" s="348"/>
      <c r="K4" s="348"/>
      <c r="L4" s="348"/>
      <c r="M4" s="348"/>
      <c r="N4" s="209"/>
      <c r="O4" s="111"/>
    </row>
    <row r="5" spans="1:15" s="217" customFormat="1" ht="17.25" customHeight="1">
      <c r="A5" s="347" t="s">
        <v>17</v>
      </c>
      <c r="B5" s="348"/>
      <c r="C5" s="348"/>
      <c r="D5" s="348"/>
      <c r="E5" s="348"/>
      <c r="F5" s="348"/>
      <c r="G5" s="348"/>
      <c r="H5" s="348"/>
      <c r="I5" s="348"/>
      <c r="J5" s="348"/>
      <c r="K5" s="348"/>
      <c r="L5" s="348"/>
      <c r="M5" s="348"/>
      <c r="N5" s="348"/>
      <c r="O5" s="111"/>
    </row>
    <row r="6" spans="1:15" s="217" customFormat="1" ht="17.25" customHeight="1">
      <c r="A6" s="347" t="s">
        <v>16</v>
      </c>
      <c r="B6" s="348"/>
      <c r="C6" s="348"/>
      <c r="D6" s="348"/>
      <c r="E6" s="348"/>
      <c r="F6" s="348"/>
      <c r="G6" s="348"/>
      <c r="H6" s="348"/>
      <c r="I6" s="348"/>
      <c r="J6" s="348"/>
      <c r="K6" s="348"/>
      <c r="L6" s="348"/>
      <c r="M6" s="348"/>
      <c r="N6" s="348"/>
      <c r="O6" s="111"/>
    </row>
    <row r="7" spans="1:15" s="217" customFormat="1" ht="17.25" customHeight="1">
      <c r="A7" s="347" t="s">
        <v>20</v>
      </c>
      <c r="B7" s="348"/>
      <c r="C7" s="348"/>
      <c r="D7" s="348"/>
      <c r="E7" s="381">
        <f>+'H2 APROB Y REPR POR AREAS CON %'!E7:O7</f>
        <v>0</v>
      </c>
      <c r="F7" s="381"/>
      <c r="G7" s="381"/>
      <c r="H7" s="381"/>
      <c r="I7" s="381"/>
      <c r="J7" s="381"/>
      <c r="K7" s="381"/>
      <c r="L7" s="381"/>
      <c r="M7" s="381"/>
      <c r="N7" s="381"/>
      <c r="O7" s="382"/>
    </row>
    <row r="8" spans="1:15" s="217" customFormat="1" ht="17.25" customHeight="1">
      <c r="A8" s="347" t="s">
        <v>21</v>
      </c>
      <c r="B8" s="348"/>
      <c r="C8" s="348">
        <f>+'H2 APROB Y REPR POR AREAS CON %'!C8:O8</f>
        <v>0</v>
      </c>
      <c r="D8" s="348"/>
      <c r="E8" s="348"/>
      <c r="F8" s="348"/>
      <c r="G8" s="348"/>
      <c r="H8" s="348"/>
      <c r="I8" s="348"/>
      <c r="J8" s="348"/>
      <c r="K8" s="348"/>
      <c r="L8" s="348"/>
      <c r="M8" s="348"/>
      <c r="N8" s="348"/>
      <c r="O8" s="383"/>
    </row>
    <row r="9" spans="1:15" s="217" customFormat="1" ht="17.25" customHeight="1">
      <c r="A9" s="347" t="s">
        <v>62</v>
      </c>
      <c r="B9" s="348"/>
      <c r="C9" s="218">
        <f>+'H3 APROB Y REPROB SIN PORCENT'!C9</f>
        <v>0</v>
      </c>
      <c r="D9" s="348" t="s">
        <v>63</v>
      </c>
      <c r="E9" s="348"/>
      <c r="F9" s="348"/>
      <c r="G9" s="348"/>
      <c r="H9" s="348"/>
      <c r="I9" s="218">
        <f>+'H3 APROB Y REPROB SIN PORCENT'!I9</f>
        <v>0</v>
      </c>
      <c r="J9" s="218"/>
      <c r="K9" s="218"/>
      <c r="L9" s="218"/>
      <c r="M9" s="218"/>
      <c r="N9" s="218"/>
      <c r="O9" s="111"/>
    </row>
    <row r="10" spans="1:15" s="217" customFormat="1" ht="17.25" customHeight="1">
      <c r="A10" s="347"/>
      <c r="B10" s="348"/>
      <c r="C10" s="348"/>
      <c r="D10" s="348"/>
      <c r="E10" s="348"/>
      <c r="F10" s="348"/>
      <c r="G10" s="348"/>
      <c r="H10" s="348"/>
      <c r="I10" s="348"/>
      <c r="J10" s="348"/>
      <c r="K10" s="348"/>
      <c r="L10" s="348"/>
      <c r="M10" s="348"/>
      <c r="N10" s="348"/>
      <c r="O10" s="111"/>
    </row>
    <row r="11" spans="1:15" s="217" customFormat="1" ht="17.25" customHeight="1">
      <c r="A11" s="347"/>
      <c r="B11" s="348"/>
      <c r="C11" s="348"/>
      <c r="D11" s="348"/>
      <c r="E11" s="348"/>
      <c r="F11" s="348"/>
      <c r="G11" s="348"/>
      <c r="H11" s="348"/>
      <c r="I11" s="348"/>
      <c r="J11" s="348"/>
      <c r="K11" s="348"/>
      <c r="L11" s="348"/>
      <c r="M11" s="348"/>
      <c r="N11" s="348"/>
      <c r="O11" s="111"/>
    </row>
    <row r="12" spans="1:15" s="217" customFormat="1" ht="6" customHeight="1">
      <c r="A12" s="349"/>
      <c r="B12" s="350"/>
      <c r="C12" s="113"/>
      <c r="D12" s="113"/>
      <c r="E12" s="350"/>
      <c r="F12" s="350"/>
      <c r="G12" s="350"/>
      <c r="H12" s="350"/>
      <c r="I12" s="350"/>
      <c r="J12" s="350"/>
      <c r="K12" s="350"/>
      <c r="L12" s="350"/>
      <c r="M12" s="350"/>
      <c r="N12" s="115"/>
      <c r="O12" s="111"/>
    </row>
    <row r="13" spans="1:15" s="217" customFormat="1" ht="24" customHeight="1">
      <c r="A13" s="385" t="s">
        <v>15</v>
      </c>
      <c r="B13" s="385"/>
      <c r="C13" s="219" t="e">
        <f>+C16/C15</f>
        <v>#DIV/0!</v>
      </c>
      <c r="D13" s="219" t="e">
        <f t="shared" ref="D13:K13" si="0">+D16/D15</f>
        <v>#DIV/0!</v>
      </c>
      <c r="E13" s="219" t="e">
        <f t="shared" si="0"/>
        <v>#DIV/0!</v>
      </c>
      <c r="F13" s="219" t="e">
        <f t="shared" si="0"/>
        <v>#DIV/0!</v>
      </c>
      <c r="G13" s="219" t="e">
        <f t="shared" si="0"/>
        <v>#DIV/0!</v>
      </c>
      <c r="H13" s="219" t="e">
        <f t="shared" si="0"/>
        <v>#DIV/0!</v>
      </c>
      <c r="I13" s="219" t="e">
        <f t="shared" si="0"/>
        <v>#DIV/0!</v>
      </c>
      <c r="J13" s="219" t="e">
        <f t="shared" si="0"/>
        <v>#DIV/0!</v>
      </c>
      <c r="K13" s="219" t="e">
        <f t="shared" si="0"/>
        <v>#DIV/0!</v>
      </c>
      <c r="L13" s="115"/>
      <c r="M13" s="115"/>
      <c r="N13" s="115"/>
      <c r="O13" s="111"/>
    </row>
    <row r="14" spans="1:15" ht="38.25">
      <c r="A14" s="386"/>
      <c r="B14" s="387"/>
      <c r="C14" s="220" t="s">
        <v>14</v>
      </c>
      <c r="D14" s="220" t="s">
        <v>13</v>
      </c>
      <c r="E14" s="220" t="s">
        <v>12</v>
      </c>
      <c r="F14" s="220" t="s">
        <v>11</v>
      </c>
      <c r="G14" s="220" t="s">
        <v>10</v>
      </c>
      <c r="H14" s="220" t="s">
        <v>9</v>
      </c>
      <c r="I14" s="220" t="s">
        <v>8</v>
      </c>
      <c r="J14" s="220" t="s">
        <v>7</v>
      </c>
      <c r="K14" s="220" t="s">
        <v>6</v>
      </c>
      <c r="L14" s="221" t="s">
        <v>5</v>
      </c>
      <c r="M14" s="222" t="s">
        <v>85</v>
      </c>
      <c r="N14" s="223" t="s">
        <v>86</v>
      </c>
      <c r="O14" s="223" t="s">
        <v>87</v>
      </c>
    </row>
    <row r="15" spans="1:15" ht="16.5" customHeight="1">
      <c r="A15" s="388" t="s">
        <v>4</v>
      </c>
      <c r="B15" s="387"/>
      <c r="C15" s="224">
        <f>+'H3 APROB Y REPROB SIN PORCENT'!C14</f>
        <v>0</v>
      </c>
      <c r="D15" s="224">
        <f>+'H3 APROB Y REPROB SIN PORCENT'!D14</f>
        <v>0</v>
      </c>
      <c r="E15" s="224">
        <f>+'H3 APROB Y REPROB SIN PORCENT'!E14</f>
        <v>0</v>
      </c>
      <c r="F15" s="224">
        <f>+'H3 APROB Y REPROB SIN PORCENT'!F14</f>
        <v>0</v>
      </c>
      <c r="G15" s="224">
        <f>+'H3 APROB Y REPROB SIN PORCENT'!G14</f>
        <v>0</v>
      </c>
      <c r="H15" s="224">
        <f>+'H3 APROB Y REPROB SIN PORCENT'!H14</f>
        <v>0</v>
      </c>
      <c r="I15" s="224">
        <f>+'H3 APROB Y REPROB SIN PORCENT'!I14</f>
        <v>0</v>
      </c>
      <c r="J15" s="224">
        <f>+'H3 APROB Y REPROB SIN PORCENT'!J14</f>
        <v>0</v>
      </c>
      <c r="K15" s="224">
        <f>+'H3 APROB Y REPROB SIN PORCENT'!K14</f>
        <v>0</v>
      </c>
      <c r="L15" s="26">
        <f>SUM(C15:K15)</f>
        <v>0</v>
      </c>
      <c r="M15" s="235">
        <f>+C15</f>
        <v>0</v>
      </c>
      <c r="N15" s="225">
        <f>+SUM(D15:G15)</f>
        <v>0</v>
      </c>
      <c r="O15" s="225">
        <f>+SUM(H15:I15)</f>
        <v>0</v>
      </c>
    </row>
    <row r="16" spans="1:15" ht="16.5" customHeight="1">
      <c r="A16" s="388" t="s">
        <v>3</v>
      </c>
      <c r="B16" s="387"/>
      <c r="C16" s="224">
        <f>+'H3 APROB Y REPROB SIN PORCENT'!C15</f>
        <v>0</v>
      </c>
      <c r="D16" s="224">
        <f>+'H3 APROB Y REPROB SIN PORCENT'!D15</f>
        <v>0</v>
      </c>
      <c r="E16" s="224">
        <f>+'H3 APROB Y REPROB SIN PORCENT'!E15</f>
        <v>0</v>
      </c>
      <c r="F16" s="224">
        <f>+'H3 APROB Y REPROB SIN PORCENT'!F15</f>
        <v>0</v>
      </c>
      <c r="G16" s="224">
        <f>+'H3 APROB Y REPROB SIN PORCENT'!G15</f>
        <v>0</v>
      </c>
      <c r="H16" s="224">
        <f>+'H3 APROB Y REPROB SIN PORCENT'!H15</f>
        <v>0</v>
      </c>
      <c r="I16" s="224">
        <f>+'H3 APROB Y REPROB SIN PORCENT'!I15</f>
        <v>0</v>
      </c>
      <c r="J16" s="224">
        <f>+'H3 APROB Y REPROB SIN PORCENT'!J15</f>
        <v>0</v>
      </c>
      <c r="K16" s="224">
        <f>+'H3 APROB Y REPROB SIN PORCENT'!K15</f>
        <v>0</v>
      </c>
      <c r="L16" s="26">
        <f>SUM(C16:K16)</f>
        <v>0</v>
      </c>
      <c r="M16" s="235">
        <f>+C16</f>
        <v>0</v>
      </c>
      <c r="N16" s="225">
        <f>+SUM(D16:G16)</f>
        <v>0</v>
      </c>
      <c r="O16" s="225">
        <f>+SUM(H16:I16)</f>
        <v>0</v>
      </c>
    </row>
    <row r="17" spans="1:15" s="226" customFormat="1" ht="6" customHeight="1">
      <c r="A17" s="389"/>
      <c r="B17" s="387"/>
      <c r="C17" s="387"/>
      <c r="D17" s="387"/>
      <c r="E17" s="387"/>
      <c r="F17" s="387"/>
      <c r="G17" s="387"/>
      <c r="H17" s="387"/>
      <c r="I17" s="387"/>
      <c r="J17" s="387"/>
      <c r="K17" s="387"/>
      <c r="L17" s="387"/>
      <c r="M17" s="387"/>
      <c r="N17" s="387"/>
      <c r="O17" s="387"/>
    </row>
    <row r="18" spans="1:15" ht="16.5" customHeight="1">
      <c r="A18" s="388" t="s">
        <v>25</v>
      </c>
      <c r="B18" s="387"/>
      <c r="C18" s="227" t="e">
        <f>+'H3 APROB Y REPROB SIN PORCENT'!C48</f>
        <v>#DIV/0!</v>
      </c>
      <c r="D18" s="227" t="e">
        <f>+'H3 APROB Y REPROB SIN PORCENT'!D48</f>
        <v>#DIV/0!</v>
      </c>
      <c r="E18" s="227" t="e">
        <f>+'H3 APROB Y REPROB SIN PORCENT'!E48</f>
        <v>#DIV/0!</v>
      </c>
      <c r="F18" s="227" t="e">
        <f>+'H3 APROB Y REPROB SIN PORCENT'!F48</f>
        <v>#DIV/0!</v>
      </c>
      <c r="G18" s="227" t="e">
        <f>+'H3 APROB Y REPROB SIN PORCENT'!G48</f>
        <v>#DIV/0!</v>
      </c>
      <c r="H18" s="227" t="e">
        <f>+'H3 APROB Y REPROB SIN PORCENT'!H48</f>
        <v>#DIV/0!</v>
      </c>
      <c r="I18" s="227" t="e">
        <f>+'H3 APROB Y REPROB SIN PORCENT'!I48</f>
        <v>#DIV/0!</v>
      </c>
      <c r="J18" s="227"/>
      <c r="K18" s="227"/>
      <c r="L18" s="26" t="e">
        <f>SUM(C18:I18)</f>
        <v>#DIV/0!</v>
      </c>
      <c r="M18" s="228" t="e">
        <f>+C18</f>
        <v>#DIV/0!</v>
      </c>
      <c r="N18" s="225" t="e">
        <f>+SUM(D18:G18)</f>
        <v>#DIV/0!</v>
      </c>
      <c r="O18" s="225" t="e">
        <f>+SUM(H18:I18)</f>
        <v>#DIV/0!</v>
      </c>
    </row>
    <row r="19" spans="1:15" ht="16.5" customHeight="1">
      <c r="A19" s="388" t="s">
        <v>40</v>
      </c>
      <c r="B19" s="387"/>
      <c r="C19" s="227" t="e">
        <f>+'H3 APROB Y REPROB SIN PORCENT'!C81</f>
        <v>#DIV/0!</v>
      </c>
      <c r="D19" s="227" t="e">
        <f>+'H3 APROB Y REPROB SIN PORCENT'!D81</f>
        <v>#DIV/0!</v>
      </c>
      <c r="E19" s="227" t="e">
        <f>+'H3 APROB Y REPROB SIN PORCENT'!E81</f>
        <v>#DIV/0!</v>
      </c>
      <c r="F19" s="227" t="e">
        <f>+'H3 APROB Y REPROB SIN PORCENT'!F81</f>
        <v>#DIV/0!</v>
      </c>
      <c r="G19" s="227" t="e">
        <f>+'H3 APROB Y REPROB SIN PORCENT'!G81</f>
        <v>#DIV/0!</v>
      </c>
      <c r="H19" s="227" t="e">
        <f>+'H3 APROB Y REPROB SIN PORCENT'!H81</f>
        <v>#DIV/0!</v>
      </c>
      <c r="I19" s="227" t="e">
        <f>+'H3 APROB Y REPROB SIN PORCENT'!I81</f>
        <v>#DIV/0!</v>
      </c>
      <c r="J19" s="229"/>
      <c r="K19" s="229"/>
      <c r="L19" s="26" t="e">
        <f>SUM(C19:I19)</f>
        <v>#DIV/0!</v>
      </c>
      <c r="M19" s="228" t="e">
        <f>+C19</f>
        <v>#DIV/0!</v>
      </c>
      <c r="N19" s="225" t="e">
        <f>+SUM(D19:G19)</f>
        <v>#DIV/0!</v>
      </c>
      <c r="O19" s="225" t="e">
        <f>+SUM(H19:I19)</f>
        <v>#DIV/0!</v>
      </c>
    </row>
    <row r="20" spans="1:15" ht="6.75" customHeight="1">
      <c r="A20" s="389"/>
      <c r="B20" s="387"/>
      <c r="C20" s="387"/>
      <c r="D20" s="387"/>
      <c r="E20" s="387"/>
      <c r="F20" s="387"/>
      <c r="G20" s="387"/>
      <c r="H20" s="387"/>
      <c r="I20" s="387"/>
      <c r="J20" s="387"/>
      <c r="K20" s="387"/>
      <c r="L20" s="387"/>
      <c r="M20" s="387"/>
      <c r="N20" s="387"/>
      <c r="O20" s="387"/>
    </row>
    <row r="21" spans="1:15" ht="16.5" customHeight="1">
      <c r="A21" s="388" t="s">
        <v>26</v>
      </c>
      <c r="B21" s="388"/>
      <c r="C21" s="230" t="e">
        <f>+'H2 APROB Y REPR POR AREAS CON %'!D49</f>
        <v>#DIV/0!</v>
      </c>
      <c r="D21" s="230" t="e">
        <f>+'H2 APROB Y REPR POR AREAS CON %'!F49</f>
        <v>#DIV/0!</v>
      </c>
      <c r="E21" s="230" t="e">
        <f>+'H2 APROB Y REPR POR AREAS CON %'!H49</f>
        <v>#DIV/0!</v>
      </c>
      <c r="F21" s="230" t="e">
        <f>+'H2 APROB Y REPR POR AREAS CON %'!J49</f>
        <v>#DIV/0!</v>
      </c>
      <c r="G21" s="230" t="e">
        <f>+'H2 APROB Y REPR POR AREAS CON %'!L49</f>
        <v>#DIV/0!</v>
      </c>
      <c r="H21" s="230" t="e">
        <f>+'H2 APROB Y REPR POR AREAS CON %'!N49</f>
        <v>#DIV/0!</v>
      </c>
      <c r="I21" s="230" t="e">
        <f>+'H2 APROB Y REPR POR AREAS CON %'!P49</f>
        <v>#DIV/0!</v>
      </c>
      <c r="J21" s="231"/>
      <c r="K21" s="231"/>
      <c r="L21" s="51" t="e">
        <f>+AVERAGE(C21:I21)</f>
        <v>#DIV/0!</v>
      </c>
      <c r="M21" s="228" t="e">
        <f>+C21</f>
        <v>#DIV/0!</v>
      </c>
      <c r="N21" s="236" t="e">
        <f>+AVERAGE(D21:G21)</f>
        <v>#DIV/0!</v>
      </c>
      <c r="O21" s="236" t="e">
        <f>+SUM(H21:I21)</f>
        <v>#DIV/0!</v>
      </c>
    </row>
    <row r="22" spans="1:15" ht="16.5" customHeight="1">
      <c r="A22" s="388" t="s">
        <v>41</v>
      </c>
      <c r="B22" s="388"/>
      <c r="C22" s="230" t="e">
        <f>+'H2 APROB Y REPR POR AREAS CON %'!D82</f>
        <v>#DIV/0!</v>
      </c>
      <c r="D22" s="230" t="e">
        <f>+'H2 APROB Y REPR POR AREAS CON %'!F82</f>
        <v>#DIV/0!</v>
      </c>
      <c r="E22" s="230" t="e">
        <f>+'H2 APROB Y REPR POR AREAS CON %'!H82</f>
        <v>#DIV/0!</v>
      </c>
      <c r="F22" s="230" t="e">
        <f>+'H2 APROB Y REPR POR AREAS CON %'!J82</f>
        <v>#DIV/0!</v>
      </c>
      <c r="G22" s="230" t="e">
        <f>+'H2 APROB Y REPR POR AREAS CON %'!L82</f>
        <v>#DIV/0!</v>
      </c>
      <c r="H22" s="230" t="e">
        <f>+'H2 APROB Y REPR POR AREAS CON %'!N82</f>
        <v>#DIV/0!</v>
      </c>
      <c r="I22" s="230" t="e">
        <f>+'H2 APROB Y REPR POR AREAS CON %'!P82</f>
        <v>#DIV/0!</v>
      </c>
      <c r="J22" s="230"/>
      <c r="K22" s="230"/>
      <c r="L22" s="51" t="e">
        <f>+AVERAGE(C22:I22)</f>
        <v>#DIV/0!</v>
      </c>
      <c r="M22" s="228" t="e">
        <f>+C22</f>
        <v>#DIV/0!</v>
      </c>
      <c r="N22" s="236" t="e">
        <f>+AVERAGE(D22:G22)</f>
        <v>#DIV/0!</v>
      </c>
      <c r="O22" s="236" t="e">
        <f>+SUM(H22:I22)</f>
        <v>#DIV/0!</v>
      </c>
    </row>
    <row r="23" spans="1:15">
      <c r="A23" s="210"/>
      <c r="B23" s="210"/>
      <c r="C23" s="210"/>
      <c r="D23" s="210"/>
      <c r="E23" s="210"/>
      <c r="F23" s="210"/>
      <c r="G23" s="210"/>
      <c r="H23" s="210"/>
      <c r="I23" s="210"/>
      <c r="J23" s="210"/>
      <c r="K23" s="210"/>
      <c r="L23" s="210"/>
      <c r="M23" s="210"/>
      <c r="N23" s="216"/>
      <c r="O23" s="216"/>
    </row>
    <row r="24" spans="1:15">
      <c r="A24" s="210"/>
      <c r="B24" s="210"/>
      <c r="C24" s="210"/>
      <c r="D24" s="210"/>
      <c r="E24" s="210"/>
      <c r="F24" s="210"/>
      <c r="G24" s="210"/>
      <c r="H24" s="210"/>
      <c r="I24" s="210"/>
      <c r="J24" s="210"/>
      <c r="K24" s="210"/>
      <c r="L24" s="210"/>
      <c r="M24" s="210"/>
      <c r="N24" s="216"/>
      <c r="O24" s="216"/>
    </row>
    <row r="25" spans="1:15">
      <c r="A25" s="210"/>
      <c r="B25" s="210"/>
      <c r="C25" s="210"/>
      <c r="D25" s="210"/>
      <c r="E25" s="210"/>
      <c r="F25" s="210"/>
      <c r="G25" s="210"/>
      <c r="H25" s="210"/>
      <c r="I25" s="210"/>
      <c r="J25" s="210"/>
      <c r="K25" s="210"/>
      <c r="L25" s="210"/>
      <c r="M25" s="210"/>
      <c r="N25" s="216"/>
      <c r="O25" s="216"/>
    </row>
    <row r="26" spans="1:15">
      <c r="A26" s="210"/>
      <c r="B26" s="210"/>
      <c r="C26" s="210"/>
      <c r="D26" s="210"/>
      <c r="E26" s="210"/>
      <c r="F26" s="210"/>
      <c r="G26" s="210"/>
      <c r="H26" s="210"/>
      <c r="I26" s="210"/>
      <c r="J26" s="210"/>
      <c r="K26" s="210"/>
      <c r="L26" s="210"/>
      <c r="M26" s="210"/>
      <c r="N26" s="216"/>
      <c r="O26" s="216"/>
    </row>
    <row r="27" spans="1:15">
      <c r="A27" s="210"/>
      <c r="B27" s="210"/>
      <c r="C27" s="210"/>
      <c r="D27" s="210"/>
      <c r="E27" s="210"/>
      <c r="F27" s="210"/>
      <c r="G27" s="210"/>
      <c r="H27" s="210"/>
      <c r="I27" s="210"/>
      <c r="J27" s="210"/>
      <c r="K27" s="210"/>
      <c r="L27" s="210"/>
      <c r="M27" s="210"/>
      <c r="N27" s="216"/>
      <c r="O27" s="216"/>
    </row>
    <row r="28" spans="1:15">
      <c r="A28" s="210"/>
      <c r="B28" s="210"/>
      <c r="C28" s="210"/>
      <c r="D28" s="210"/>
      <c r="E28" s="210"/>
      <c r="F28" s="210"/>
      <c r="G28" s="210"/>
      <c r="H28" s="210"/>
      <c r="I28" s="210"/>
      <c r="J28" s="210"/>
      <c r="K28" s="210"/>
      <c r="L28" s="210"/>
      <c r="M28" s="210"/>
      <c r="N28" s="216"/>
      <c r="O28" s="216"/>
    </row>
    <row r="29" spans="1:15" ht="13.5" thickBot="1">
      <c r="A29" s="210"/>
      <c r="B29" s="384">
        <f>+'H2 APROB Y REPR POR AREAS CON %'!B84:E84</f>
        <v>0</v>
      </c>
      <c r="C29" s="384"/>
      <c r="D29" s="384"/>
      <c r="E29" s="210"/>
      <c r="F29" s="384"/>
      <c r="G29" s="384"/>
      <c r="H29" s="384"/>
      <c r="I29" s="384"/>
      <c r="J29" s="384"/>
      <c r="K29" s="384"/>
      <c r="L29" s="384"/>
      <c r="M29" s="384"/>
      <c r="N29" s="216"/>
      <c r="O29" s="216"/>
    </row>
    <row r="30" spans="1:15" ht="13.5" thickBot="1">
      <c r="A30" s="210"/>
      <c r="B30" s="232" t="s">
        <v>27</v>
      </c>
      <c r="C30" s="232"/>
      <c r="D30" s="232"/>
      <c r="E30" s="232"/>
      <c r="F30" s="384" t="s">
        <v>28</v>
      </c>
      <c r="G30" s="384"/>
      <c r="H30" s="384"/>
      <c r="I30" s="384"/>
      <c r="J30" s="384"/>
      <c r="K30" s="384"/>
      <c r="L30" s="384"/>
      <c r="M30" s="384"/>
      <c r="N30" s="216"/>
      <c r="O30" s="216"/>
    </row>
    <row r="31" spans="1:15">
      <c r="A31" s="210"/>
      <c r="B31" s="210"/>
      <c r="C31" s="210"/>
      <c r="D31" s="210"/>
      <c r="E31" s="210"/>
      <c r="F31" s="210"/>
      <c r="G31" s="210"/>
      <c r="H31" s="210"/>
      <c r="I31" s="210"/>
      <c r="J31" s="210"/>
      <c r="K31" s="210"/>
      <c r="L31" s="210"/>
      <c r="M31" s="210"/>
      <c r="N31" s="216"/>
      <c r="O31" s="216"/>
    </row>
    <row r="32" spans="1:15">
      <c r="A32" s="210"/>
      <c r="B32" s="210"/>
      <c r="C32" s="210"/>
      <c r="D32" s="210"/>
      <c r="E32" s="210"/>
      <c r="F32" s="210"/>
      <c r="G32" s="210"/>
      <c r="H32" s="210"/>
      <c r="I32" s="210"/>
      <c r="J32" s="210"/>
      <c r="K32" s="210"/>
      <c r="L32" s="210"/>
      <c r="M32" s="210"/>
      <c r="N32" s="216"/>
      <c r="O32" s="216"/>
    </row>
    <row r="33" spans="1:13" s="216" customFormat="1">
      <c r="A33" s="210"/>
      <c r="B33" s="210"/>
      <c r="C33" s="210"/>
      <c r="D33" s="210"/>
      <c r="E33" s="210"/>
      <c r="F33" s="210"/>
      <c r="G33" s="210"/>
      <c r="H33" s="210"/>
      <c r="I33" s="210"/>
      <c r="J33" s="210"/>
      <c r="K33" s="210"/>
      <c r="L33" s="210"/>
      <c r="M33" s="210"/>
    </row>
    <row r="34" spans="1:13" s="216" customFormat="1">
      <c r="A34" s="210"/>
      <c r="B34" s="210"/>
      <c r="C34" s="210"/>
      <c r="D34" s="210"/>
      <c r="E34" s="210"/>
      <c r="F34" s="210"/>
      <c r="G34" s="210"/>
      <c r="H34" s="210"/>
      <c r="I34" s="210"/>
      <c r="J34" s="210"/>
      <c r="K34" s="210"/>
      <c r="L34" s="210"/>
      <c r="M34" s="210"/>
    </row>
    <row r="35" spans="1:13" s="216" customFormat="1">
      <c r="A35" s="210"/>
      <c r="B35" s="210"/>
      <c r="C35" s="210"/>
      <c r="D35" s="210"/>
      <c r="E35" s="210"/>
      <c r="F35" s="210"/>
      <c r="G35" s="210"/>
      <c r="H35" s="210"/>
      <c r="I35" s="210"/>
      <c r="J35" s="210"/>
      <c r="K35" s="210"/>
      <c r="L35" s="210"/>
      <c r="M35" s="210"/>
    </row>
    <row r="36" spans="1:13" s="216" customFormat="1">
      <c r="A36" s="210"/>
      <c r="B36" s="210"/>
      <c r="C36" s="210"/>
      <c r="D36" s="210"/>
      <c r="E36" s="210"/>
      <c r="F36" s="210"/>
      <c r="G36" s="210"/>
      <c r="H36" s="210"/>
      <c r="I36" s="210"/>
      <c r="J36" s="210"/>
      <c r="K36" s="210"/>
      <c r="L36" s="210"/>
      <c r="M36" s="210"/>
    </row>
    <row r="37" spans="1:13" s="216" customFormat="1">
      <c r="A37" s="210"/>
      <c r="B37" s="210"/>
      <c r="C37" s="210"/>
      <c r="D37" s="210"/>
      <c r="E37" s="210"/>
      <c r="F37" s="210"/>
      <c r="G37" s="210"/>
      <c r="H37" s="210"/>
      <c r="I37" s="210"/>
      <c r="J37" s="210"/>
      <c r="K37" s="210"/>
      <c r="L37" s="210"/>
      <c r="M37" s="210"/>
    </row>
    <row r="38" spans="1:13" s="216" customFormat="1">
      <c r="A38" s="210"/>
      <c r="B38" s="210"/>
      <c r="C38" s="210"/>
      <c r="D38" s="210"/>
      <c r="E38" s="210"/>
      <c r="F38" s="210"/>
      <c r="G38" s="210"/>
      <c r="H38" s="210"/>
      <c r="I38" s="210"/>
      <c r="J38" s="210"/>
      <c r="K38" s="210"/>
      <c r="L38" s="210"/>
      <c r="M38" s="210"/>
    </row>
    <row r="39" spans="1:13" s="216" customFormat="1">
      <c r="A39" s="210"/>
      <c r="B39" s="210"/>
      <c r="C39" s="210"/>
      <c r="D39" s="210"/>
      <c r="E39" s="210"/>
      <c r="F39" s="210"/>
      <c r="G39" s="210"/>
      <c r="H39" s="210"/>
      <c r="I39" s="210"/>
      <c r="J39" s="210"/>
      <c r="K39" s="210"/>
      <c r="L39" s="210"/>
      <c r="M39" s="210"/>
    </row>
  </sheetData>
  <sheetProtection password="C3DF" sheet="1" objects="1" scenarios="1"/>
  <mergeCells count="30">
    <mergeCell ref="F30:M30"/>
    <mergeCell ref="A13:B13"/>
    <mergeCell ref="A14:B14"/>
    <mergeCell ref="A15:B15"/>
    <mergeCell ref="A16:B16"/>
    <mergeCell ref="A17:O17"/>
    <mergeCell ref="A18:B18"/>
    <mergeCell ref="A19:B19"/>
    <mergeCell ref="A20:O20"/>
    <mergeCell ref="A21:B21"/>
    <mergeCell ref="A22:B22"/>
    <mergeCell ref="B29:D29"/>
    <mergeCell ref="F29:M29"/>
    <mergeCell ref="E7:O7"/>
    <mergeCell ref="A10:N10"/>
    <mergeCell ref="A11:N11"/>
    <mergeCell ref="A12:B12"/>
    <mergeCell ref="E12:M12"/>
    <mergeCell ref="A8:B8"/>
    <mergeCell ref="C8:O8"/>
    <mergeCell ref="A7:D7"/>
    <mergeCell ref="A9:B9"/>
    <mergeCell ref="D9:H9"/>
    <mergeCell ref="A6:N6"/>
    <mergeCell ref="C4:M4"/>
    <mergeCell ref="A4:B4"/>
    <mergeCell ref="A1:O1"/>
    <mergeCell ref="A2:B2"/>
    <mergeCell ref="A3:N3"/>
    <mergeCell ref="A5:N5"/>
  </mergeCells>
  <pageMargins left="0.55118110236220474" right="0.39370078740157483" top="1.4173228346456694" bottom="0.39370078740157483" header="0.27559055118110237" footer="0"/>
  <pageSetup scale="80" orientation="landscape" r:id="rId1"/>
  <headerFooter alignWithMargins="0">
    <oddHeader>&amp;L&amp;G
&amp;"Script MT Bold,Normal"&amp;12Municipio de Ibagué
Secretaría de Educación
Dirección de Calidad</oddHeader>
  </headerFooter>
  <drawing r:id="rId2"/>
  <legacyDrawingHF r:id="rId3"/>
</worksheet>
</file>

<file path=xl/worksheets/sheet6.xml><?xml version="1.0" encoding="utf-8"?>
<worksheet xmlns="http://schemas.openxmlformats.org/spreadsheetml/2006/main" xmlns:r="http://schemas.openxmlformats.org/officeDocument/2006/relationships">
  <sheetPr codeName="Hoja6"/>
  <dimension ref="A2:O730"/>
  <sheetViews>
    <sheetView view="pageLayout" workbookViewId="0">
      <selection activeCell="A10" sqref="A10"/>
    </sheetView>
  </sheetViews>
  <sheetFormatPr baseColWidth="10" defaultRowHeight="12.75"/>
  <sheetData>
    <row r="2" spans="1:15" ht="15.75">
      <c r="A2" s="347" t="s">
        <v>88</v>
      </c>
      <c r="B2" s="348"/>
      <c r="C2" s="348">
        <f>+'H4 RESUMEN'!C8:O8</f>
        <v>0</v>
      </c>
      <c r="D2" s="348"/>
      <c r="E2" s="348"/>
      <c r="F2" s="348"/>
      <c r="G2" s="348"/>
      <c r="H2" s="348"/>
      <c r="I2" s="218"/>
      <c r="J2" s="218"/>
      <c r="K2" s="218"/>
      <c r="L2" s="218"/>
      <c r="M2" s="218"/>
      <c r="N2" s="218"/>
      <c r="O2" s="237"/>
    </row>
    <row r="54" spans="1:3" ht="15.75">
      <c r="A54" s="347" t="s">
        <v>88</v>
      </c>
      <c r="B54" s="348"/>
      <c r="C54">
        <f>+C2</f>
        <v>0</v>
      </c>
    </row>
    <row r="106" spans="1:3" ht="15.75">
      <c r="A106" s="347" t="s">
        <v>88</v>
      </c>
      <c r="B106" s="348"/>
      <c r="C106">
        <f>+C54</f>
        <v>0</v>
      </c>
    </row>
    <row r="158" spans="1:3" ht="15.75">
      <c r="A158" s="347" t="s">
        <v>88</v>
      </c>
      <c r="B158" s="348"/>
      <c r="C158">
        <f>+C106</f>
        <v>0</v>
      </c>
    </row>
    <row r="210" spans="1:3" ht="15.75">
      <c r="A210" s="347" t="s">
        <v>88</v>
      </c>
      <c r="B210" s="348"/>
      <c r="C210">
        <f>+C158</f>
        <v>0</v>
      </c>
    </row>
    <row r="262" spans="1:3" ht="15.75">
      <c r="A262" s="347" t="s">
        <v>88</v>
      </c>
      <c r="B262" s="348"/>
      <c r="C262">
        <f>+C210</f>
        <v>0</v>
      </c>
    </row>
    <row r="314" spans="1:3" ht="15.75">
      <c r="A314" s="347" t="s">
        <v>88</v>
      </c>
      <c r="B314" s="348"/>
      <c r="C314">
        <f>+C262</f>
        <v>0</v>
      </c>
    </row>
    <row r="365" spans="1:3" ht="15.75">
      <c r="A365" s="347" t="s">
        <v>88</v>
      </c>
      <c r="B365" s="348"/>
      <c r="C365">
        <f>+C314</f>
        <v>0</v>
      </c>
    </row>
    <row r="418" spans="1:3" ht="15.75">
      <c r="A418" s="347" t="s">
        <v>88</v>
      </c>
      <c r="B418" s="348"/>
      <c r="C418">
        <f>+C365</f>
        <v>0</v>
      </c>
    </row>
    <row r="470" spans="1:3" ht="15.75">
      <c r="A470" s="347" t="s">
        <v>88</v>
      </c>
      <c r="B470" s="348"/>
      <c r="C470">
        <f>+C418</f>
        <v>0</v>
      </c>
    </row>
    <row r="522" spans="1:3" ht="15.75">
      <c r="A522" s="347" t="s">
        <v>88</v>
      </c>
      <c r="B522" s="348"/>
      <c r="C522">
        <f>+C470</f>
        <v>0</v>
      </c>
    </row>
    <row r="574" spans="1:3" ht="15.75">
      <c r="A574" s="347" t="s">
        <v>88</v>
      </c>
      <c r="B574" s="348"/>
      <c r="C574">
        <f>+C522</f>
        <v>0</v>
      </c>
    </row>
    <row r="626" spans="1:3" ht="15.75">
      <c r="A626" s="347" t="s">
        <v>88</v>
      </c>
      <c r="B626" s="348"/>
      <c r="C626">
        <f>+C574</f>
        <v>0</v>
      </c>
    </row>
    <row r="678" spans="1:3" ht="15.75">
      <c r="A678" s="347" t="s">
        <v>88</v>
      </c>
      <c r="B678" s="348"/>
      <c r="C678">
        <f>+C626</f>
        <v>0</v>
      </c>
    </row>
    <row r="730" spans="1:3" ht="15.75">
      <c r="A730" s="347" t="s">
        <v>88</v>
      </c>
      <c r="B730" s="348"/>
      <c r="C730">
        <f>+C678</f>
        <v>0</v>
      </c>
    </row>
  </sheetData>
  <sheetProtection password="C3DF" sheet="1" objects="1" scenarios="1"/>
  <mergeCells count="16">
    <mergeCell ref="A522:B522"/>
    <mergeCell ref="A574:B574"/>
    <mergeCell ref="A626:B626"/>
    <mergeCell ref="A678:B678"/>
    <mergeCell ref="A730:B730"/>
    <mergeCell ref="A470:B470"/>
    <mergeCell ref="A2:B2"/>
    <mergeCell ref="C2:H2"/>
    <mergeCell ref="A54:B54"/>
    <mergeCell ref="A106:B106"/>
    <mergeCell ref="A158:B158"/>
    <mergeCell ref="A210:B210"/>
    <mergeCell ref="A262:B262"/>
    <mergeCell ref="A314:B314"/>
    <mergeCell ref="A365:B365"/>
    <mergeCell ref="A418:B418"/>
  </mergeCells>
  <pageMargins left="0.7" right="0.7" top="1.125" bottom="0.75" header="0.3" footer="0.3"/>
  <pageSetup orientation="portrait" horizontalDpi="300" verticalDpi="300" r:id="rId1"/>
  <headerFooter>
    <oddHeader>&amp;L&amp;"French Script MT,Normal"&amp;16Alcaldia de Ibague
Secretaria de Educacion Municipal
Direccion de Calidad Educativa</oddHeader>
  </headerFooter>
  <drawing r:id="rId2"/>
</worksheet>
</file>

<file path=xl/worksheets/sheet7.xml><?xml version="1.0" encoding="utf-8"?>
<worksheet xmlns="http://schemas.openxmlformats.org/spreadsheetml/2006/main" xmlns:r="http://schemas.openxmlformats.org/officeDocument/2006/relationships">
  <sheetPr codeName="Hoja8"/>
  <dimension ref="A1:K168"/>
  <sheetViews>
    <sheetView topLeftCell="A127" zoomScale="85" zoomScaleNormal="85" workbookViewId="0">
      <selection activeCell="I111" sqref="I111:J111"/>
    </sheetView>
  </sheetViews>
  <sheetFormatPr baseColWidth="10" defaultRowHeight="12.75"/>
  <sheetData>
    <row r="1" spans="1:11" ht="15.75">
      <c r="A1" s="347" t="s">
        <v>88</v>
      </c>
      <c r="B1" s="348"/>
      <c r="C1" s="348">
        <f>+'H5 REPROB POR AREAS ASIGNATURAS'!C2:H2</f>
        <v>0</v>
      </c>
      <c r="D1" s="348"/>
      <c r="E1" s="348"/>
      <c r="F1" s="348"/>
      <c r="G1" s="348"/>
      <c r="H1" s="348"/>
      <c r="I1" s="347" t="s">
        <v>88</v>
      </c>
      <c r="J1" s="348"/>
      <c r="K1">
        <f>+C1</f>
        <v>0</v>
      </c>
    </row>
    <row r="3" spans="1:11">
      <c r="A3" t="s">
        <v>58</v>
      </c>
      <c r="J3" t="s">
        <v>52</v>
      </c>
    </row>
    <row r="57" spans="1:11" ht="15.75">
      <c r="A57" s="347" t="s">
        <v>88</v>
      </c>
      <c r="B57" s="348"/>
      <c r="C57" s="348">
        <f>+C1</f>
        <v>0</v>
      </c>
      <c r="D57" s="348"/>
      <c r="E57" s="348"/>
      <c r="F57" s="348"/>
      <c r="G57" s="348"/>
      <c r="H57" s="348"/>
      <c r="I57" s="347" t="s">
        <v>88</v>
      </c>
      <c r="J57" s="348"/>
      <c r="K57" s="238">
        <f>+C57</f>
        <v>0</v>
      </c>
    </row>
    <row r="58" spans="1:11">
      <c r="A58" t="s">
        <v>53</v>
      </c>
      <c r="J58" t="s">
        <v>54</v>
      </c>
    </row>
    <row r="111" spans="1:11" ht="15.75">
      <c r="A111" s="347" t="s">
        <v>88</v>
      </c>
      <c r="B111" s="348"/>
      <c r="C111" s="238">
        <f>+C57</f>
        <v>0</v>
      </c>
      <c r="I111" s="347" t="s">
        <v>88</v>
      </c>
      <c r="J111" s="348"/>
      <c r="K111" s="238">
        <f>+C111</f>
        <v>0</v>
      </c>
    </row>
    <row r="112" spans="1:11">
      <c r="A112" t="s">
        <v>55</v>
      </c>
      <c r="J112" t="s">
        <v>56</v>
      </c>
    </row>
    <row r="167" spans="1:3" ht="15.75">
      <c r="A167" s="347" t="s">
        <v>88</v>
      </c>
      <c r="B167" s="348"/>
      <c r="C167">
        <f>+C111</f>
        <v>0</v>
      </c>
    </row>
    <row r="168" spans="1:3">
      <c r="A168" t="s">
        <v>57</v>
      </c>
    </row>
  </sheetData>
  <sheetProtection password="C3DF" sheet="1" objects="1" scenarios="1"/>
  <mergeCells count="9">
    <mergeCell ref="A167:B167"/>
    <mergeCell ref="I1:J1"/>
    <mergeCell ref="I57:J57"/>
    <mergeCell ref="I111:J111"/>
    <mergeCell ref="A1:B1"/>
    <mergeCell ref="C1:H1"/>
    <mergeCell ref="A57:B57"/>
    <mergeCell ref="C57:H57"/>
    <mergeCell ref="A111:B111"/>
  </mergeCells>
  <pageMargins left="0.25" right="0.39370078740157499" top="1.1399999999999999" bottom="0.39370078740157499" header="0.15748031496063" footer="0"/>
  <pageSetup orientation="portrait" r:id="rId1"/>
  <headerFooter alignWithMargins="0">
    <oddHeader>&amp;L&amp;G
&amp;"Monotype Corsiva,Normal"&amp;16Municipio de Ibagué
Secretaría de Educación
Dirección de Calidad</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INSTRUCCIONES</vt:lpstr>
      <vt:lpstr>H2 APROB Y REPR POR AREAS CON %</vt:lpstr>
      <vt:lpstr>APROB Y REPROB POR AREAS CO (2)</vt:lpstr>
      <vt:lpstr>H3 APROB Y REPROB SIN PORCENT</vt:lpstr>
      <vt:lpstr>H4 RESUMEN</vt:lpstr>
      <vt:lpstr>H5 REPROB POR AREAS ASIGNATURAS</vt:lpstr>
      <vt:lpstr>H7 REPROBAC POR GRADOS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ESTADO DE LA EVALUACION POR AREAS/ASIGNATURAS</dc:title>
  <dc:subject>CALIDAD EDUCATIVA</dc:subject>
  <dc:creator>SADY MOLINA AMAYA</dc:creator>
  <cp:keywords>MP12</cp:keywords>
  <cp:lastModifiedBy>MINISTERIO DE EDUCACION</cp:lastModifiedBy>
  <cp:lastPrinted>2012-04-30T19:30:35Z</cp:lastPrinted>
  <dcterms:created xsi:type="dcterms:W3CDTF">2010-07-31T15:29:33Z</dcterms:created>
  <dcterms:modified xsi:type="dcterms:W3CDTF">2012-05-03T12:58:21Z</dcterms:modified>
  <cp:category>ESTADISTICAS</cp:category>
</cp:coreProperties>
</file>