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ocuments\NOHORA\"/>
    </mc:Choice>
  </mc:AlternateContent>
  <bookViews>
    <workbookView xWindow="0" yWindow="0" windowWidth="20490" windowHeight="8745"/>
  </bookViews>
  <sheets>
    <sheet name="PRIORIZACION" sheetId="1" r:id="rId1"/>
  </sheets>
  <definedNames>
    <definedName name="_xlnm._FilterDatabase" localSheetId="0" hidden="1">PRIORIZACION!$A$3:$L$139</definedName>
    <definedName name="_xlnm.Database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2" i="1" l="1"/>
  <c r="H59" i="1" l="1"/>
  <c r="G139" i="1"/>
  <c r="E139" i="1"/>
  <c r="H125" i="1"/>
  <c r="D125" i="1" s="1"/>
  <c r="H90" i="1"/>
  <c r="D90" i="1" s="1"/>
  <c r="H87" i="1"/>
  <c r="D87" i="1" s="1"/>
  <c r="H58" i="1"/>
  <c r="D58" i="1" s="1"/>
  <c r="H57" i="1"/>
  <c r="D54" i="1"/>
  <c r="H48" i="1"/>
  <c r="D48" i="1"/>
  <c r="D46" i="1"/>
  <c r="H24" i="1"/>
  <c r="D24" i="1" s="1"/>
  <c r="D5" i="1" l="1"/>
  <c r="D88" i="1"/>
  <c r="H88" i="1" l="1"/>
  <c r="H67" i="1"/>
  <c r="F139" i="1" l="1"/>
  <c r="G143" i="1" s="1"/>
  <c r="G144" i="1" s="1"/>
  <c r="H138" i="1"/>
  <c r="D138" i="1" s="1"/>
  <c r="H137" i="1"/>
  <c r="D137" i="1" s="1"/>
  <c r="H136" i="1"/>
  <c r="D136" i="1" s="1"/>
  <c r="H135" i="1"/>
  <c r="D135" i="1" s="1"/>
  <c r="H134" i="1"/>
  <c r="H133" i="1"/>
  <c r="D133" i="1" s="1"/>
  <c r="H132" i="1"/>
  <c r="D132" i="1" s="1"/>
  <c r="H131" i="1"/>
  <c r="D131" i="1" s="1"/>
  <c r="H130" i="1"/>
  <c r="D130" i="1" s="1"/>
  <c r="H129" i="1"/>
  <c r="D129" i="1" s="1"/>
  <c r="H128" i="1"/>
  <c r="D128" i="1" s="1"/>
  <c r="H127" i="1"/>
  <c r="D127" i="1" s="1"/>
  <c r="H126" i="1"/>
  <c r="D126" i="1" s="1"/>
  <c r="H124" i="1"/>
  <c r="D124" i="1" s="1"/>
  <c r="H123" i="1"/>
  <c r="D123" i="1" s="1"/>
  <c r="H122" i="1"/>
  <c r="D122" i="1" s="1"/>
  <c r="H121" i="1"/>
  <c r="D121" i="1" s="1"/>
  <c r="H120" i="1"/>
  <c r="D120" i="1" s="1"/>
  <c r="H119" i="1"/>
  <c r="D119" i="1" s="1"/>
  <c r="H118" i="1"/>
  <c r="D118" i="1" s="1"/>
  <c r="H117" i="1"/>
  <c r="D117" i="1" s="1"/>
  <c r="H116" i="1"/>
  <c r="D116" i="1" s="1"/>
  <c r="H115" i="1"/>
  <c r="D115" i="1" s="1"/>
  <c r="H114" i="1"/>
  <c r="D114" i="1" s="1"/>
  <c r="H113" i="1"/>
  <c r="D113" i="1" s="1"/>
  <c r="H112" i="1"/>
  <c r="D112" i="1" s="1"/>
  <c r="H111" i="1"/>
  <c r="D111" i="1" s="1"/>
  <c r="H110" i="1"/>
  <c r="D110" i="1" s="1"/>
  <c r="H109" i="1"/>
  <c r="D109" i="1" s="1"/>
  <c r="H108" i="1"/>
  <c r="D108" i="1" s="1"/>
  <c r="H107" i="1"/>
  <c r="D107" i="1" s="1"/>
  <c r="H106" i="1"/>
  <c r="D106" i="1" s="1"/>
  <c r="H105" i="1"/>
  <c r="D105" i="1" s="1"/>
  <c r="H104" i="1"/>
  <c r="D104" i="1" s="1"/>
  <c r="H103" i="1"/>
  <c r="D103" i="1" s="1"/>
  <c r="H102" i="1"/>
  <c r="D102" i="1" s="1"/>
  <c r="H101" i="1"/>
  <c r="D101" i="1" s="1"/>
  <c r="H100" i="1"/>
  <c r="D100" i="1" s="1"/>
  <c r="H99" i="1"/>
  <c r="D99" i="1" s="1"/>
  <c r="H98" i="1"/>
  <c r="D98" i="1" s="1"/>
  <c r="H97" i="1"/>
  <c r="D97" i="1" s="1"/>
  <c r="H96" i="1"/>
  <c r="D96" i="1" s="1"/>
  <c r="H95" i="1"/>
  <c r="D95" i="1" s="1"/>
  <c r="H94" i="1"/>
  <c r="D94" i="1" s="1"/>
  <c r="H93" i="1"/>
  <c r="D93" i="1" s="1"/>
  <c r="H92" i="1"/>
  <c r="D92" i="1" s="1"/>
  <c r="H91" i="1"/>
  <c r="D91" i="1" s="1"/>
  <c r="H89" i="1"/>
  <c r="D89" i="1" s="1"/>
  <c r="H86" i="1"/>
  <c r="D86" i="1" s="1"/>
  <c r="H85" i="1"/>
  <c r="D85" i="1" s="1"/>
  <c r="H84" i="1"/>
  <c r="D84" i="1" s="1"/>
  <c r="H83" i="1"/>
  <c r="D83" i="1" s="1"/>
  <c r="H82" i="1"/>
  <c r="D82" i="1" s="1"/>
  <c r="H81" i="1"/>
  <c r="D81" i="1" s="1"/>
  <c r="H80" i="1"/>
  <c r="D80" i="1" s="1"/>
  <c r="H79" i="1"/>
  <c r="D79" i="1" s="1"/>
  <c r="H78" i="1"/>
  <c r="D78" i="1" s="1"/>
  <c r="H77" i="1"/>
  <c r="D77" i="1" s="1"/>
  <c r="H76" i="1"/>
  <c r="D76" i="1" s="1"/>
  <c r="H75" i="1"/>
  <c r="D75" i="1" s="1"/>
  <c r="H74" i="1"/>
  <c r="D74" i="1" s="1"/>
  <c r="H73" i="1"/>
  <c r="D73" i="1" s="1"/>
  <c r="H72" i="1"/>
  <c r="D72" i="1" s="1"/>
  <c r="H71" i="1"/>
  <c r="D71" i="1" s="1"/>
  <c r="H70" i="1"/>
  <c r="D70" i="1" s="1"/>
  <c r="H69" i="1"/>
  <c r="D69" i="1" s="1"/>
  <c r="H68" i="1"/>
  <c r="H66" i="1"/>
  <c r="D66" i="1" s="1"/>
  <c r="H65" i="1"/>
  <c r="D65" i="1" s="1"/>
  <c r="H64" i="1"/>
  <c r="D64" i="1" s="1"/>
  <c r="H63" i="1"/>
  <c r="D63" i="1" s="1"/>
  <c r="H62" i="1"/>
  <c r="D62" i="1" s="1"/>
  <c r="H61" i="1"/>
  <c r="D61" i="1" s="1"/>
  <c r="H60" i="1"/>
  <c r="D60" i="1" s="1"/>
  <c r="D57" i="1"/>
  <c r="H56" i="1"/>
  <c r="D56" i="1" s="1"/>
  <c r="H55" i="1"/>
  <c r="D55" i="1" s="1"/>
  <c r="H54" i="1"/>
  <c r="H53" i="1"/>
  <c r="D53" i="1" s="1"/>
  <c r="H52" i="1"/>
  <c r="D52" i="1" s="1"/>
  <c r="H51" i="1"/>
  <c r="D51" i="1" s="1"/>
  <c r="H50" i="1"/>
  <c r="D50" i="1" s="1"/>
  <c r="H49" i="1"/>
  <c r="D49" i="1" s="1"/>
  <c r="H47" i="1"/>
  <c r="D47" i="1" s="1"/>
  <c r="H46" i="1"/>
  <c r="H45" i="1"/>
  <c r="D45" i="1" s="1"/>
  <c r="H44" i="1"/>
  <c r="D44" i="1" s="1"/>
  <c r="H43" i="1"/>
  <c r="D43" i="1" s="1"/>
  <c r="H42" i="1"/>
  <c r="D42" i="1" s="1"/>
  <c r="H41" i="1"/>
  <c r="D41" i="1" s="1"/>
  <c r="H40" i="1"/>
  <c r="D40" i="1" s="1"/>
  <c r="H39" i="1"/>
  <c r="D39" i="1" s="1"/>
  <c r="H38" i="1"/>
  <c r="D38" i="1" s="1"/>
  <c r="H37" i="1"/>
  <c r="D37" i="1" s="1"/>
  <c r="H36" i="1"/>
  <c r="D36" i="1" s="1"/>
  <c r="H35" i="1"/>
  <c r="D35" i="1" s="1"/>
  <c r="H34" i="1"/>
  <c r="D34" i="1" s="1"/>
  <c r="H33" i="1"/>
  <c r="D33" i="1" s="1"/>
  <c r="H32" i="1"/>
  <c r="D32" i="1" s="1"/>
  <c r="H31" i="1"/>
  <c r="D31" i="1" s="1"/>
  <c r="H30" i="1"/>
  <c r="D30" i="1" s="1"/>
  <c r="H29" i="1"/>
  <c r="D29" i="1" s="1"/>
  <c r="H28" i="1"/>
  <c r="D28" i="1" s="1"/>
  <c r="H27" i="1"/>
  <c r="D27" i="1" s="1"/>
  <c r="H26" i="1"/>
  <c r="D26" i="1" s="1"/>
  <c r="H25" i="1"/>
  <c r="D25" i="1" s="1"/>
  <c r="H23" i="1"/>
  <c r="D23" i="1" s="1"/>
  <c r="H22" i="1"/>
  <c r="D22" i="1" s="1"/>
  <c r="H21" i="1"/>
  <c r="D21" i="1" s="1"/>
  <c r="H20" i="1"/>
  <c r="D20" i="1" s="1"/>
  <c r="H19" i="1"/>
  <c r="D19" i="1" s="1"/>
  <c r="H18" i="1"/>
  <c r="D18" i="1" s="1"/>
  <c r="H17" i="1"/>
  <c r="D17" i="1" s="1"/>
  <c r="H16" i="1"/>
  <c r="D16" i="1" s="1"/>
  <c r="H15" i="1"/>
  <c r="D15" i="1" s="1"/>
  <c r="H14" i="1"/>
  <c r="D14" i="1" s="1"/>
  <c r="H13" i="1"/>
  <c r="D13" i="1" s="1"/>
  <c r="H12" i="1"/>
  <c r="D12" i="1" s="1"/>
  <c r="H11" i="1"/>
  <c r="D11" i="1" s="1"/>
  <c r="H10" i="1"/>
  <c r="D10" i="1" s="1"/>
  <c r="H9" i="1"/>
  <c r="D9" i="1" s="1"/>
  <c r="H8" i="1"/>
  <c r="D8" i="1" s="1"/>
  <c r="H7" i="1"/>
  <c r="D7" i="1" s="1"/>
  <c r="H6" i="1"/>
  <c r="D6" i="1" s="1"/>
  <c r="H5" i="1"/>
  <c r="H139" i="1" l="1"/>
  <c r="D134" i="1"/>
  <c r="D139" i="1" s="1"/>
</calcChain>
</file>

<file path=xl/comments1.xml><?xml version="1.0" encoding="utf-8"?>
<comments xmlns="http://schemas.openxmlformats.org/spreadsheetml/2006/main">
  <authors>
    <author>Diana Maria Villamizar Fonseca</author>
  </authors>
  <commentList>
    <comment ref="H3" authorId="0" shapeId="0">
      <text>
        <r>
          <rPr>
            <b/>
            <sz val="9"/>
            <color indexed="81"/>
            <rFont val="Tahoma"/>
            <family val="2"/>
          </rPr>
          <t>Diana Maria Villamizar Fonseca:</t>
        </r>
        <r>
          <rPr>
            <sz val="9"/>
            <color indexed="81"/>
            <rFont val="Tahoma"/>
            <family val="2"/>
          </rPr>
          <t xml:space="preserve">
Este campo debe ser igual a la suma de raciones diarias por modalidad</t>
        </r>
      </text>
    </comment>
  </commentList>
</comments>
</file>

<file path=xl/sharedStrings.xml><?xml version="1.0" encoding="utf-8"?>
<sst xmlns="http://schemas.openxmlformats.org/spreadsheetml/2006/main" count="552" uniqueCount="183">
  <si>
    <t xml:space="preserve">NOMBRE ESTABLECIMIENTO EDUCATIVO </t>
  </si>
  <si>
    <t>NOMBRE DE LA SEDE
 (Si Aplica)</t>
  </si>
  <si>
    <t>URBANO/ RURAL</t>
  </si>
  <si>
    <t>No. TITULARES DE DERECHO  FOCALIZADOS PARA RECIBIR ALIMENTACION ESCOLAR (Beneficiarios)</t>
  </si>
  <si>
    <t xml:space="preserve">DILIGENCIE EL NÚMERO DE RACIONES DIARIAS POR MODALIDAD QUE APLICA </t>
  </si>
  <si>
    <t>TOTAL CANTIDAD DE RACIONES DIARIAS</t>
  </si>
  <si>
    <t>TIPO DE PREPARACIÓN 
(Señale con una X)</t>
  </si>
  <si>
    <t>Complemento Alimentario AM</t>
  </si>
  <si>
    <t>Almuerzo</t>
  </si>
  <si>
    <t>Complemento Alimentario PM</t>
  </si>
  <si>
    <t xml:space="preserve">Preparada en sitio </t>
  </si>
  <si>
    <t>Industrializada</t>
  </si>
  <si>
    <t>INST EDUC NORMAL SUPERIOR</t>
  </si>
  <si>
    <t>SEDE 1 NORMAL SUPERIOR</t>
  </si>
  <si>
    <t>INST EDUC INEM MANUEL MURILLO TORO</t>
  </si>
  <si>
    <t>SEDE 4 LOS CRISTALES</t>
  </si>
  <si>
    <t>INST EDUC FRANCISCO DE PAULA SANTANDER</t>
  </si>
  <si>
    <t>SEDE 1 FRANCISCO DE PAULA SANTANDER</t>
  </si>
  <si>
    <t>SEDE 4 CHEMBE</t>
  </si>
  <si>
    <t>SEDE 5 LA ESPERANZA</t>
  </si>
  <si>
    <t>SEDE 6 LA PALMILLA</t>
  </si>
  <si>
    <t>SEDE 7 EL COLEGIO</t>
  </si>
  <si>
    <t>INST EDUC GERMAN PARDO GARCIA</t>
  </si>
  <si>
    <t>INST EDUC TEC EMPRESARIAL EL JARDIN</t>
  </si>
  <si>
    <t>SEDE 1 EL JARDIN</t>
  </si>
  <si>
    <t>SEDE 2 GARZON Y COLLAZOS</t>
  </si>
  <si>
    <t>SEDE 2 TULIO VARON</t>
  </si>
  <si>
    <t>INST EDUC LUIS CARLOS GALAN SARMIENTO</t>
  </si>
  <si>
    <t>SEDE 3 BELLAVISTA</t>
  </si>
  <si>
    <t>SEDE 4 SAN ANTONIO</t>
  </si>
  <si>
    <t>SEDE 5 LAS DELICIAS</t>
  </si>
  <si>
    <t>INST EDUC ISMAEL SANTOFIMIO TRUJILLO</t>
  </si>
  <si>
    <t>SEDE 2 LA PEDREGOZA</t>
  </si>
  <si>
    <t>SEDE 3 SAN VICENTE DEL PAUL</t>
  </si>
  <si>
    <t>SEDE 4 RODRIGO LARA BONILLA</t>
  </si>
  <si>
    <t>INST EDUC ANTONIO REYES UMAÐA</t>
  </si>
  <si>
    <t>SEDE 4 ESCUELA HOGAR</t>
  </si>
  <si>
    <t>SEDE 5  JOSE MARIA CARBONELL</t>
  </si>
  <si>
    <t>SEDE 6  PABLO EMILIO PARDO LEON</t>
  </si>
  <si>
    <t>SEDE 2 INSTITUTO TOLIMENSE PARA SORDOS ITSOR</t>
  </si>
  <si>
    <t>INST EDUC JORGE ELIECER GAITAN</t>
  </si>
  <si>
    <t>SEDE 1 JORGE ELIECER GAITAN</t>
  </si>
  <si>
    <t>SEDE 2 CACIQUE CALARCA</t>
  </si>
  <si>
    <t>SEDE 3 INSTITUTO TOLIMENSE DE EDUCACION ESPECIAL</t>
  </si>
  <si>
    <t>INST EDUC CARLOS LLERAS RESTREPO</t>
  </si>
  <si>
    <t>SEDE 1 CARLOS LLERAS RESTREPO</t>
  </si>
  <si>
    <t>SEDE 4 CHUCUNI</t>
  </si>
  <si>
    <t>SEDE 6 BELLEZA ALTA</t>
  </si>
  <si>
    <t>SEDE 7 ALAMOS</t>
  </si>
  <si>
    <t>INST EDUC MODELIA</t>
  </si>
  <si>
    <t>SEDE 2 EL JORDAN</t>
  </si>
  <si>
    <t>SEDE MODELIA</t>
  </si>
  <si>
    <t>INST EDUC CIUDAD LUZ</t>
  </si>
  <si>
    <t>SEDE 1 CIUDAD LUZ</t>
  </si>
  <si>
    <t>INST EDUC MAXIMILIANO NEIRA LAMUS</t>
  </si>
  <si>
    <t>SEDE 1 MAXIMILIANO NEIRA LAMUS</t>
  </si>
  <si>
    <t>INST EDUC JOSE JOAQUIN FLOREZ HERNANDEZ</t>
  </si>
  <si>
    <t>SEDE 5 SAN MARTIN</t>
  </si>
  <si>
    <t>INST EDUC TEC CIUDAD DE IBAGUE</t>
  </si>
  <si>
    <t>SEDE 1 CIUDAD DE IBAGUE</t>
  </si>
  <si>
    <t>INST EDUC TEC AGROP MARIANO MEL NDRO</t>
  </si>
  <si>
    <t>SEDE 1 CAY</t>
  </si>
  <si>
    <t>SEDE 1 MARIANO MELENDRO</t>
  </si>
  <si>
    <t>SEDE 2 LA CASCADA</t>
  </si>
  <si>
    <t>SEDE 2 RAFAEL URIBE URIBE</t>
  </si>
  <si>
    <t>SEDE 4   SANTA  TERESA</t>
  </si>
  <si>
    <t>SEDE 6 EL GALLO</t>
  </si>
  <si>
    <t>SEDE 7 RAMOS Y ASTILLEROS</t>
  </si>
  <si>
    <t>SEDE 9 LA COQUETA</t>
  </si>
  <si>
    <t>INST EDUC TEC JOAQUIN PARIS</t>
  </si>
  <si>
    <t>SEDE 1 JOAQUIN PARIS</t>
  </si>
  <si>
    <t>INST EDUC NUEVA ESPERANZA LA PALMA</t>
  </si>
  <si>
    <t>SEDE 1 LA PALMA</t>
  </si>
  <si>
    <t>SEDE 2 LA ESPERANZA</t>
  </si>
  <si>
    <t>CENT EDUC JOSE JOAQUIN FORERO</t>
  </si>
  <si>
    <t>SEDE 1 JOSE JOAQUIN FORERO</t>
  </si>
  <si>
    <t>SEDE 3 GAMBOA</t>
  </si>
  <si>
    <t>INST EDUC LAURELES</t>
  </si>
  <si>
    <t>SEDE 1 LAURELES</t>
  </si>
  <si>
    <t>INST  EDUC SAN BERNARDO</t>
  </si>
  <si>
    <t>SEDE 1 SAN BERNARDO</t>
  </si>
  <si>
    <t>SEDE 5 LA HELENA</t>
  </si>
  <si>
    <t>SEDE 11 SANTA BARBARA</t>
  </si>
  <si>
    <t>SEDE 2 HONDURAS</t>
  </si>
  <si>
    <t>SEDE 4 PERICO</t>
  </si>
  <si>
    <t>SEDE 6 LA LOMA</t>
  </si>
  <si>
    <t>INST EDUC TEC AMBIENTAL COMBEIMA</t>
  </si>
  <si>
    <t>SEDE 1 AMBIENTAL COMBEIMA</t>
  </si>
  <si>
    <t>SEDE 2 ANGEL ANTONIO ARCINIEGAS</t>
  </si>
  <si>
    <t>SEDE 5 OLAYA HERRERA</t>
  </si>
  <si>
    <t>SEDE 7  NICOLAS ESGUERRA</t>
  </si>
  <si>
    <t>SEDE 9 EL RETIRO</t>
  </si>
  <si>
    <t>INST EDUC FERNANDO VILLALOBOS ARANGO</t>
  </si>
  <si>
    <t>SEDE 1 EL TOTUMO</t>
  </si>
  <si>
    <t>SEDE 1 FERNANDO VILLALOBOS ARANGO</t>
  </si>
  <si>
    <t>SEDE 10 CARMEN DE BULIRA</t>
  </si>
  <si>
    <t>SEDE 11 APARCO</t>
  </si>
  <si>
    <t>SEDE 2 EL RODEO</t>
  </si>
  <si>
    <t>SEDE 3 POTRERO GRANDE BAJO</t>
  </si>
  <si>
    <t>SEDE 5 LLANO DEL COMBEIMA</t>
  </si>
  <si>
    <t>SEDE 6 LOS CUCHAROS</t>
  </si>
  <si>
    <t>INST EDUC SAN FRANCISCO</t>
  </si>
  <si>
    <t>SEDE 1 SAN FRANCISCO</t>
  </si>
  <si>
    <t>SEDE 4 CURAL LA TIGRERA</t>
  </si>
  <si>
    <t>SEDE 9 CHARCO RICO ALTO</t>
  </si>
  <si>
    <t>INST EDUC SAN JUAN DE LA CHINA</t>
  </si>
  <si>
    <t>SEDE 1 SAN JUAN DE LA CHINA</t>
  </si>
  <si>
    <t>INST EDUC TAPIAS</t>
  </si>
  <si>
    <t>SEDE 1 TAPIAS</t>
  </si>
  <si>
    <t>SEDE 2 CAMILO TORRES</t>
  </si>
  <si>
    <t>SEDE 8 CARRIZALES</t>
  </si>
  <si>
    <t>SEDE 09 SINAI</t>
  </si>
  <si>
    <t>SEDE 6 LAS MERCEDES</t>
  </si>
  <si>
    <t>SEDE 2 ANDRES LOPEZ DE GALARZA</t>
  </si>
  <si>
    <t>SEDE 6 CASA DE BANCO</t>
  </si>
  <si>
    <t>SEDE ALTO DE SAN ROMUALDO</t>
  </si>
  <si>
    <t>SEDE 3 LA ESPERANZA</t>
  </si>
  <si>
    <t>SEDE 2 LISIMACO PARRA BERNAL</t>
  </si>
  <si>
    <t>SEDE 3  LAS ANIMAS</t>
  </si>
  <si>
    <t>SEDE 8 MIRASOL</t>
  </si>
  <si>
    <t>SEDE 5 CLARITA BOTERO DE SANTOFIMIO</t>
  </si>
  <si>
    <t>SEDE 2 EL TAMBO</t>
  </si>
  <si>
    <t>SEDE 4 SAN RAFAEL</t>
  </si>
  <si>
    <t>SEDE 3 LOS PASTOS</t>
  </si>
  <si>
    <t>SEDE 2 DANTAS</t>
  </si>
  <si>
    <t>SEDE 7 SAN ANTONIO DANTAS LAS PAVAS</t>
  </si>
  <si>
    <t>SEDE 4 SAN CAYETANO ALTO</t>
  </si>
  <si>
    <t>SEDE 3 LA FLOR</t>
  </si>
  <si>
    <t>SEDE 7 SAN ANTONIO</t>
  </si>
  <si>
    <t>SEDE 5 SAN CAYETANO BAJO</t>
  </si>
  <si>
    <t>SEDE 5 SANTA ANA</t>
  </si>
  <si>
    <t>SEDE 7 LA LINDA</t>
  </si>
  <si>
    <t>SEDE 3 SAN CRISTOBAL BAJO</t>
  </si>
  <si>
    <t>SEDE 8 SAN ISIDRO</t>
  </si>
  <si>
    <t>SEDE 9 LA CIMA</t>
  </si>
  <si>
    <t>SEDE 10 SAN CRISTOBAL ALTO</t>
  </si>
  <si>
    <t>SEDE 4 EL SALTO</t>
  </si>
  <si>
    <t>SEDE 8 EL SECRETO</t>
  </si>
  <si>
    <t>SEDE 9 LOS CAUCHOS BAJOS</t>
  </si>
  <si>
    <t>SEDE 10 CHARCO RICO BAJO</t>
  </si>
  <si>
    <t>SEDE 8 AURORA LOS CAUCHOS</t>
  </si>
  <si>
    <t>SEDE 13 MANANTIAL</t>
  </si>
  <si>
    <t>SEDE 12 POTRERO GRANDE ALTO</t>
  </si>
  <si>
    <t>SEDE 6 SAN SIMON</t>
  </si>
  <si>
    <t>SEDE 7 CATAIMA</t>
  </si>
  <si>
    <t>SEDE 8 CATAIMITA</t>
  </si>
  <si>
    <t>SEDE 3 EL CEDRAL</t>
  </si>
  <si>
    <t>SEDE 5 EL CURAL</t>
  </si>
  <si>
    <t>SEDE 2 EL TEJAR</t>
  </si>
  <si>
    <t>SEDE 2 EL RUBI</t>
  </si>
  <si>
    <t>SEDE 8 LA VETA</t>
  </si>
  <si>
    <t>SEDE 9 LA ISABELA</t>
  </si>
  <si>
    <t>SEDE 7 EL CAIRO</t>
  </si>
  <si>
    <t>SEDE 3 AURES</t>
  </si>
  <si>
    <t>SEDE 6 CHINA MEDIA</t>
  </si>
  <si>
    <t>SEDE 4 PUENTE TIERRA</t>
  </si>
  <si>
    <t>SEDE 10 LA GRANJA</t>
  </si>
  <si>
    <t>SEDE 3 EL GUAICO</t>
  </si>
  <si>
    <t>SEDE 12 LOS NARANJOS</t>
  </si>
  <si>
    <t>SEDE 10 EL INGENIO</t>
  </si>
  <si>
    <t>SEDE 6 EL MORAL</t>
  </si>
  <si>
    <t>SEDE 4 TOCHE</t>
  </si>
  <si>
    <t>SEDE 7 EL PORVENIR</t>
  </si>
  <si>
    <t>SEDE 11 EL AMPARO</t>
  </si>
  <si>
    <t>SEDE 8 FE Y ESPERANZA</t>
  </si>
  <si>
    <t>SEDE 13 QUEBRADAS</t>
  </si>
  <si>
    <t>urb</t>
  </si>
  <si>
    <t>rur</t>
  </si>
  <si>
    <t>X</t>
  </si>
  <si>
    <t>SEDE 1 NIÑO JESUS DE PRAGA</t>
  </si>
  <si>
    <t>INST EDUC NIÑO JESUS DE PRAGA</t>
  </si>
  <si>
    <t>INST EDUC ANTONIO NARIÑO</t>
  </si>
  <si>
    <t>SEDE 1 ANTONIO NARIÑO</t>
  </si>
  <si>
    <t>SEDE 5 LA CABAÑA</t>
  </si>
  <si>
    <t>INST EDUC TEC AGROP MARIANO MELENDRO</t>
  </si>
  <si>
    <t>SEDE 4 LA MONTAÑA</t>
  </si>
  <si>
    <t>SEDE 9 PEÑARANDA ALTA</t>
  </si>
  <si>
    <t>SEDE SALITRE</t>
  </si>
  <si>
    <t>0'</t>
  </si>
  <si>
    <t>INICIA 1o FEB</t>
  </si>
  <si>
    <t>TOTAL COMPLEMENTO:</t>
  </si>
  <si>
    <t>TOTAL ALMUERZOS:</t>
  </si>
  <si>
    <t>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</si>
</sst>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2"/>
      <color theme="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12"/>
      <name val="Arial"/>
      <family val="2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8" fillId="0" borderId="0"/>
    <xf numFmtId="0" fontId="7" fillId="0" borderId="0"/>
  </cellStyleXfs>
  <cellXfs count="33">
    <xf numFmtId="0" fontId="0" fillId="0" borderId="0" xfId="0"/>
    <xf numFmtId="0" fontId="0" fillId="2" borderId="0" xfId="0" applyFill="1"/>
    <xf numFmtId="0" fontId="1" fillId="2" borderId="9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0" fillId="2" borderId="0" xfId="0" applyFill="1" applyAlignment="1">
      <alignment wrapText="1"/>
    </xf>
    <xf numFmtId="0" fontId="0" fillId="2" borderId="10" xfId="0" applyFill="1" applyBorder="1" applyAlignment="1">
      <alignment wrapText="1"/>
    </xf>
    <xf numFmtId="0" fontId="1" fillId="2" borderId="10" xfId="0" applyFont="1" applyFill="1" applyBorder="1" applyAlignment="1" applyProtection="1">
      <alignment vertical="center" wrapText="1"/>
      <protection locked="0"/>
    </xf>
    <xf numFmtId="0" fontId="3" fillId="2" borderId="0" xfId="0" applyFont="1" applyFill="1" applyAlignment="1">
      <alignment vertical="center" wrapText="1"/>
    </xf>
    <xf numFmtId="0" fontId="0" fillId="2" borderId="0" xfId="0" applyFill="1" applyAlignment="1">
      <alignment vertical="center" wrapText="1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2" borderId="0" xfId="0" applyFill="1" applyAlignment="1">
      <alignment horizontal="center"/>
    </xf>
    <xf numFmtId="0" fontId="2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 applyProtection="1">
      <alignment wrapText="1"/>
      <protection locked="0"/>
    </xf>
    <xf numFmtId="0" fontId="9" fillId="2" borderId="10" xfId="0" applyFont="1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0" fillId="0" borderId="10" xfId="0" applyFont="1" applyBorder="1" applyAlignment="1">
      <alignment vertical="center" wrapText="1"/>
    </xf>
    <xf numFmtId="0" fontId="10" fillId="0" borderId="10" xfId="0" applyFont="1" applyBorder="1"/>
    <xf numFmtId="0" fontId="1" fillId="3" borderId="10" xfId="0" applyFont="1" applyFill="1" applyBorder="1" applyProtection="1">
      <protection locked="0"/>
    </xf>
    <xf numFmtId="0" fontId="11" fillId="2" borderId="0" xfId="0" applyFont="1" applyFill="1" applyAlignment="1">
      <alignment horizontal="center"/>
    </xf>
    <xf numFmtId="0" fontId="11" fillId="2" borderId="0" xfId="0" applyFont="1" applyFill="1"/>
    <xf numFmtId="0" fontId="12" fillId="2" borderId="0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/>
    </xf>
    <xf numFmtId="0" fontId="6" fillId="2" borderId="1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208745</xdr:colOff>
      <xdr:row>0</xdr:row>
      <xdr:rowOff>0</xdr:rowOff>
    </xdr:from>
    <xdr:ext cx="3745812" cy="1381124"/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80870" y="0"/>
          <a:ext cx="3745812" cy="13811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238126</xdr:colOff>
      <xdr:row>0</xdr:row>
      <xdr:rowOff>119062</xdr:rowOff>
    </xdr:from>
    <xdr:to>
      <xdr:col>0</xdr:col>
      <xdr:colOff>1131094</xdr:colOff>
      <xdr:row>0</xdr:row>
      <xdr:rowOff>1143000</xdr:rowOff>
    </xdr:to>
    <xdr:pic>
      <xdr:nvPicPr>
        <xdr:cNvPr id="3" name="Imagen 2"/>
        <xdr:cNvPicPr/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6" y="119062"/>
          <a:ext cx="892968" cy="1023938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1393032</xdr:colOff>
      <xdr:row>0</xdr:row>
      <xdr:rowOff>238124</xdr:rowOff>
    </xdr:from>
    <xdr:to>
      <xdr:col>1</xdr:col>
      <xdr:colOff>23812</xdr:colOff>
      <xdr:row>0</xdr:row>
      <xdr:rowOff>1071562</xdr:rowOff>
    </xdr:to>
    <xdr:pic>
      <xdr:nvPicPr>
        <xdr:cNvPr id="5" name="Imagen 4"/>
        <xdr:cNvPicPr/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3032" y="238124"/>
          <a:ext cx="702468" cy="833438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K149"/>
  <sheetViews>
    <sheetView tabSelected="1" view="pageBreakPreview" topLeftCell="A124" zoomScale="80" zoomScaleNormal="85" zoomScaleSheetLayoutView="80" workbookViewId="0">
      <selection activeCell="B141" sqref="B141"/>
    </sheetView>
  </sheetViews>
  <sheetFormatPr baseColWidth="10" defaultRowHeight="15" x14ac:dyDescent="0.25"/>
  <cols>
    <col min="1" max="1" width="31" style="8" customWidth="1"/>
    <col min="2" max="2" width="30.42578125" style="1" customWidth="1"/>
    <col min="3" max="3" width="8" style="1" customWidth="1"/>
    <col min="4" max="4" width="12" style="10" customWidth="1"/>
    <col min="5" max="5" width="12.42578125" style="10" customWidth="1"/>
    <col min="6" max="6" width="10.7109375" style="1" customWidth="1"/>
    <col min="7" max="7" width="11.28515625" style="10" customWidth="1"/>
    <col min="8" max="8" width="12.7109375" style="10" customWidth="1"/>
    <col min="9" max="10" width="15.5703125" style="1" customWidth="1"/>
    <col min="11" max="11" width="14.85546875" style="4" customWidth="1"/>
    <col min="12" max="246" width="11.42578125" style="1"/>
    <col min="247" max="247" width="13.7109375" style="1" bestFit="1" customWidth="1"/>
    <col min="248" max="249" width="15.85546875" style="1" bestFit="1" customWidth="1"/>
    <col min="250" max="250" width="19.140625" style="1" bestFit="1" customWidth="1"/>
    <col min="251" max="251" width="27.28515625" style="1" bestFit="1" customWidth="1"/>
    <col min="252" max="252" width="40.140625" style="1" bestFit="1" customWidth="1"/>
    <col min="253" max="253" width="30.140625" style="1" bestFit="1" customWidth="1"/>
    <col min="254" max="254" width="30.85546875" style="1" customWidth="1"/>
    <col min="255" max="255" width="24" style="1" customWidth="1"/>
    <col min="256" max="256" width="14.140625" style="1" bestFit="1" customWidth="1"/>
    <col min="257" max="257" width="40.140625" style="1" bestFit="1" customWidth="1"/>
    <col min="258" max="258" width="21.28515625" style="1" bestFit="1" customWidth="1"/>
    <col min="259" max="259" width="13.42578125" style="1" bestFit="1" customWidth="1"/>
    <col min="260" max="260" width="21.28515625" style="1" bestFit="1" customWidth="1"/>
    <col min="261" max="261" width="25.42578125" style="1" bestFit="1" customWidth="1"/>
    <col min="262" max="262" width="18" style="1" bestFit="1" customWidth="1"/>
    <col min="263" max="263" width="19.42578125" style="1" bestFit="1" customWidth="1"/>
    <col min="264" max="502" width="11.42578125" style="1"/>
    <col min="503" max="503" width="13.7109375" style="1" bestFit="1" customWidth="1"/>
    <col min="504" max="505" width="15.85546875" style="1" bestFit="1" customWidth="1"/>
    <col min="506" max="506" width="19.140625" style="1" bestFit="1" customWidth="1"/>
    <col min="507" max="507" width="27.28515625" style="1" bestFit="1" customWidth="1"/>
    <col min="508" max="508" width="40.140625" style="1" bestFit="1" customWidth="1"/>
    <col min="509" max="509" width="30.140625" style="1" bestFit="1" customWidth="1"/>
    <col min="510" max="510" width="30.85546875" style="1" customWidth="1"/>
    <col min="511" max="511" width="24" style="1" customWidth="1"/>
    <col min="512" max="512" width="14.140625" style="1" bestFit="1" customWidth="1"/>
    <col min="513" max="513" width="40.140625" style="1" bestFit="1" customWidth="1"/>
    <col min="514" max="514" width="21.28515625" style="1" bestFit="1" customWidth="1"/>
    <col min="515" max="515" width="13.42578125" style="1" bestFit="1" customWidth="1"/>
    <col min="516" max="516" width="21.28515625" style="1" bestFit="1" customWidth="1"/>
    <col min="517" max="517" width="25.42578125" style="1" bestFit="1" customWidth="1"/>
    <col min="518" max="518" width="18" style="1" bestFit="1" customWidth="1"/>
    <col min="519" max="519" width="19.42578125" style="1" bestFit="1" customWidth="1"/>
    <col min="520" max="758" width="11.42578125" style="1"/>
    <col min="759" max="759" width="13.7109375" style="1" bestFit="1" customWidth="1"/>
    <col min="760" max="761" width="15.85546875" style="1" bestFit="1" customWidth="1"/>
    <col min="762" max="762" width="19.140625" style="1" bestFit="1" customWidth="1"/>
    <col min="763" max="763" width="27.28515625" style="1" bestFit="1" customWidth="1"/>
    <col min="764" max="764" width="40.140625" style="1" bestFit="1" customWidth="1"/>
    <col min="765" max="765" width="30.140625" style="1" bestFit="1" customWidth="1"/>
    <col min="766" max="766" width="30.85546875" style="1" customWidth="1"/>
    <col min="767" max="767" width="24" style="1" customWidth="1"/>
    <col min="768" max="768" width="14.140625" style="1" bestFit="1" customWidth="1"/>
    <col min="769" max="769" width="40.140625" style="1" bestFit="1" customWidth="1"/>
    <col min="770" max="770" width="21.28515625" style="1" bestFit="1" customWidth="1"/>
    <col min="771" max="771" width="13.42578125" style="1" bestFit="1" customWidth="1"/>
    <col min="772" max="772" width="21.28515625" style="1" bestFit="1" customWidth="1"/>
    <col min="773" max="773" width="25.42578125" style="1" bestFit="1" customWidth="1"/>
    <col min="774" max="774" width="18" style="1" bestFit="1" customWidth="1"/>
    <col min="775" max="775" width="19.42578125" style="1" bestFit="1" customWidth="1"/>
    <col min="776" max="1014" width="11.42578125" style="1"/>
    <col min="1015" max="1015" width="13.7109375" style="1" bestFit="1" customWidth="1"/>
    <col min="1016" max="1017" width="15.85546875" style="1" bestFit="1" customWidth="1"/>
    <col min="1018" max="1018" width="19.140625" style="1" bestFit="1" customWidth="1"/>
    <col min="1019" max="1019" width="27.28515625" style="1" bestFit="1" customWidth="1"/>
    <col min="1020" max="1020" width="40.140625" style="1" bestFit="1" customWidth="1"/>
    <col min="1021" max="1021" width="30.140625" style="1" bestFit="1" customWidth="1"/>
    <col min="1022" max="1022" width="30.85546875" style="1" customWidth="1"/>
    <col min="1023" max="1023" width="24" style="1" customWidth="1"/>
    <col min="1024" max="1024" width="14.140625" style="1" bestFit="1" customWidth="1"/>
    <col min="1025" max="1025" width="40.140625" style="1" bestFit="1" customWidth="1"/>
    <col min="1026" max="1026" width="21.28515625" style="1" bestFit="1" customWidth="1"/>
    <col min="1027" max="1027" width="13.42578125" style="1" bestFit="1" customWidth="1"/>
    <col min="1028" max="1028" width="21.28515625" style="1" bestFit="1" customWidth="1"/>
    <col min="1029" max="1029" width="25.42578125" style="1" bestFit="1" customWidth="1"/>
    <col min="1030" max="1030" width="18" style="1" bestFit="1" customWidth="1"/>
    <col min="1031" max="1031" width="19.42578125" style="1" bestFit="1" customWidth="1"/>
    <col min="1032" max="1270" width="11.42578125" style="1"/>
    <col min="1271" max="1271" width="13.7109375" style="1" bestFit="1" customWidth="1"/>
    <col min="1272" max="1273" width="15.85546875" style="1" bestFit="1" customWidth="1"/>
    <col min="1274" max="1274" width="19.140625" style="1" bestFit="1" customWidth="1"/>
    <col min="1275" max="1275" width="27.28515625" style="1" bestFit="1" customWidth="1"/>
    <col min="1276" max="1276" width="40.140625" style="1" bestFit="1" customWidth="1"/>
    <col min="1277" max="1277" width="30.140625" style="1" bestFit="1" customWidth="1"/>
    <col min="1278" max="1278" width="30.85546875" style="1" customWidth="1"/>
    <col min="1279" max="1279" width="24" style="1" customWidth="1"/>
    <col min="1280" max="1280" width="14.140625" style="1" bestFit="1" customWidth="1"/>
    <col min="1281" max="1281" width="40.140625" style="1" bestFit="1" customWidth="1"/>
    <col min="1282" max="1282" width="21.28515625" style="1" bestFit="1" customWidth="1"/>
    <col min="1283" max="1283" width="13.42578125" style="1" bestFit="1" customWidth="1"/>
    <col min="1284" max="1284" width="21.28515625" style="1" bestFit="1" customWidth="1"/>
    <col min="1285" max="1285" width="25.42578125" style="1" bestFit="1" customWidth="1"/>
    <col min="1286" max="1286" width="18" style="1" bestFit="1" customWidth="1"/>
    <col min="1287" max="1287" width="19.42578125" style="1" bestFit="1" customWidth="1"/>
    <col min="1288" max="1526" width="11.42578125" style="1"/>
    <col min="1527" max="1527" width="13.7109375" style="1" bestFit="1" customWidth="1"/>
    <col min="1528" max="1529" width="15.85546875" style="1" bestFit="1" customWidth="1"/>
    <col min="1530" max="1530" width="19.140625" style="1" bestFit="1" customWidth="1"/>
    <col min="1531" max="1531" width="27.28515625" style="1" bestFit="1" customWidth="1"/>
    <col min="1532" max="1532" width="40.140625" style="1" bestFit="1" customWidth="1"/>
    <col min="1533" max="1533" width="30.140625" style="1" bestFit="1" customWidth="1"/>
    <col min="1534" max="1534" width="30.85546875" style="1" customWidth="1"/>
    <col min="1535" max="1535" width="24" style="1" customWidth="1"/>
    <col min="1536" max="1536" width="14.140625" style="1" bestFit="1" customWidth="1"/>
    <col min="1537" max="1537" width="40.140625" style="1" bestFit="1" customWidth="1"/>
    <col min="1538" max="1538" width="21.28515625" style="1" bestFit="1" customWidth="1"/>
    <col min="1539" max="1539" width="13.42578125" style="1" bestFit="1" customWidth="1"/>
    <col min="1540" max="1540" width="21.28515625" style="1" bestFit="1" customWidth="1"/>
    <col min="1541" max="1541" width="25.42578125" style="1" bestFit="1" customWidth="1"/>
    <col min="1542" max="1542" width="18" style="1" bestFit="1" customWidth="1"/>
    <col min="1543" max="1543" width="19.42578125" style="1" bestFit="1" customWidth="1"/>
    <col min="1544" max="1782" width="11.42578125" style="1"/>
    <col min="1783" max="1783" width="13.7109375" style="1" bestFit="1" customWidth="1"/>
    <col min="1784" max="1785" width="15.85546875" style="1" bestFit="1" customWidth="1"/>
    <col min="1786" max="1786" width="19.140625" style="1" bestFit="1" customWidth="1"/>
    <col min="1787" max="1787" width="27.28515625" style="1" bestFit="1" customWidth="1"/>
    <col min="1788" max="1788" width="40.140625" style="1" bestFit="1" customWidth="1"/>
    <col min="1789" max="1789" width="30.140625" style="1" bestFit="1" customWidth="1"/>
    <col min="1790" max="1790" width="30.85546875" style="1" customWidth="1"/>
    <col min="1791" max="1791" width="24" style="1" customWidth="1"/>
    <col min="1792" max="1792" width="14.140625" style="1" bestFit="1" customWidth="1"/>
    <col min="1793" max="1793" width="40.140625" style="1" bestFit="1" customWidth="1"/>
    <col min="1794" max="1794" width="21.28515625" style="1" bestFit="1" customWidth="1"/>
    <col min="1795" max="1795" width="13.42578125" style="1" bestFit="1" customWidth="1"/>
    <col min="1796" max="1796" width="21.28515625" style="1" bestFit="1" customWidth="1"/>
    <col min="1797" max="1797" width="25.42578125" style="1" bestFit="1" customWidth="1"/>
    <col min="1798" max="1798" width="18" style="1" bestFit="1" customWidth="1"/>
    <col min="1799" max="1799" width="19.42578125" style="1" bestFit="1" customWidth="1"/>
    <col min="1800" max="2038" width="11.42578125" style="1"/>
    <col min="2039" max="2039" width="13.7109375" style="1" bestFit="1" customWidth="1"/>
    <col min="2040" max="2041" width="15.85546875" style="1" bestFit="1" customWidth="1"/>
    <col min="2042" max="2042" width="19.140625" style="1" bestFit="1" customWidth="1"/>
    <col min="2043" max="2043" width="27.28515625" style="1" bestFit="1" customWidth="1"/>
    <col min="2044" max="2044" width="40.140625" style="1" bestFit="1" customWidth="1"/>
    <col min="2045" max="2045" width="30.140625" style="1" bestFit="1" customWidth="1"/>
    <col min="2046" max="2046" width="30.85546875" style="1" customWidth="1"/>
    <col min="2047" max="2047" width="24" style="1" customWidth="1"/>
    <col min="2048" max="2048" width="14.140625" style="1" bestFit="1" customWidth="1"/>
    <col min="2049" max="2049" width="40.140625" style="1" bestFit="1" customWidth="1"/>
    <col min="2050" max="2050" width="21.28515625" style="1" bestFit="1" customWidth="1"/>
    <col min="2051" max="2051" width="13.42578125" style="1" bestFit="1" customWidth="1"/>
    <col min="2052" max="2052" width="21.28515625" style="1" bestFit="1" customWidth="1"/>
    <col min="2053" max="2053" width="25.42578125" style="1" bestFit="1" customWidth="1"/>
    <col min="2054" max="2054" width="18" style="1" bestFit="1" customWidth="1"/>
    <col min="2055" max="2055" width="19.42578125" style="1" bestFit="1" customWidth="1"/>
    <col min="2056" max="2294" width="11.42578125" style="1"/>
    <col min="2295" max="2295" width="13.7109375" style="1" bestFit="1" customWidth="1"/>
    <col min="2296" max="2297" width="15.85546875" style="1" bestFit="1" customWidth="1"/>
    <col min="2298" max="2298" width="19.140625" style="1" bestFit="1" customWidth="1"/>
    <col min="2299" max="2299" width="27.28515625" style="1" bestFit="1" customWidth="1"/>
    <col min="2300" max="2300" width="40.140625" style="1" bestFit="1" customWidth="1"/>
    <col min="2301" max="2301" width="30.140625" style="1" bestFit="1" customWidth="1"/>
    <col min="2302" max="2302" width="30.85546875" style="1" customWidth="1"/>
    <col min="2303" max="2303" width="24" style="1" customWidth="1"/>
    <col min="2304" max="2304" width="14.140625" style="1" bestFit="1" customWidth="1"/>
    <col min="2305" max="2305" width="40.140625" style="1" bestFit="1" customWidth="1"/>
    <col min="2306" max="2306" width="21.28515625" style="1" bestFit="1" customWidth="1"/>
    <col min="2307" max="2307" width="13.42578125" style="1" bestFit="1" customWidth="1"/>
    <col min="2308" max="2308" width="21.28515625" style="1" bestFit="1" customWidth="1"/>
    <col min="2309" max="2309" width="25.42578125" style="1" bestFit="1" customWidth="1"/>
    <col min="2310" max="2310" width="18" style="1" bestFit="1" customWidth="1"/>
    <col min="2311" max="2311" width="19.42578125" style="1" bestFit="1" customWidth="1"/>
    <col min="2312" max="2550" width="11.42578125" style="1"/>
    <col min="2551" max="2551" width="13.7109375" style="1" bestFit="1" customWidth="1"/>
    <col min="2552" max="2553" width="15.85546875" style="1" bestFit="1" customWidth="1"/>
    <col min="2554" max="2554" width="19.140625" style="1" bestFit="1" customWidth="1"/>
    <col min="2555" max="2555" width="27.28515625" style="1" bestFit="1" customWidth="1"/>
    <col min="2556" max="2556" width="40.140625" style="1" bestFit="1" customWidth="1"/>
    <col min="2557" max="2557" width="30.140625" style="1" bestFit="1" customWidth="1"/>
    <col min="2558" max="2558" width="30.85546875" style="1" customWidth="1"/>
    <col min="2559" max="2559" width="24" style="1" customWidth="1"/>
    <col min="2560" max="2560" width="14.140625" style="1" bestFit="1" customWidth="1"/>
    <col min="2561" max="2561" width="40.140625" style="1" bestFit="1" customWidth="1"/>
    <col min="2562" max="2562" width="21.28515625" style="1" bestFit="1" customWidth="1"/>
    <col min="2563" max="2563" width="13.42578125" style="1" bestFit="1" customWidth="1"/>
    <col min="2564" max="2564" width="21.28515625" style="1" bestFit="1" customWidth="1"/>
    <col min="2565" max="2565" width="25.42578125" style="1" bestFit="1" customWidth="1"/>
    <col min="2566" max="2566" width="18" style="1" bestFit="1" customWidth="1"/>
    <col min="2567" max="2567" width="19.42578125" style="1" bestFit="1" customWidth="1"/>
    <col min="2568" max="2806" width="11.42578125" style="1"/>
    <col min="2807" max="2807" width="13.7109375" style="1" bestFit="1" customWidth="1"/>
    <col min="2808" max="2809" width="15.85546875" style="1" bestFit="1" customWidth="1"/>
    <col min="2810" max="2810" width="19.140625" style="1" bestFit="1" customWidth="1"/>
    <col min="2811" max="2811" width="27.28515625" style="1" bestFit="1" customWidth="1"/>
    <col min="2812" max="2812" width="40.140625" style="1" bestFit="1" customWidth="1"/>
    <col min="2813" max="2813" width="30.140625" style="1" bestFit="1" customWidth="1"/>
    <col min="2814" max="2814" width="30.85546875" style="1" customWidth="1"/>
    <col min="2815" max="2815" width="24" style="1" customWidth="1"/>
    <col min="2816" max="2816" width="14.140625" style="1" bestFit="1" customWidth="1"/>
    <col min="2817" max="2817" width="40.140625" style="1" bestFit="1" customWidth="1"/>
    <col min="2818" max="2818" width="21.28515625" style="1" bestFit="1" customWidth="1"/>
    <col min="2819" max="2819" width="13.42578125" style="1" bestFit="1" customWidth="1"/>
    <col min="2820" max="2820" width="21.28515625" style="1" bestFit="1" customWidth="1"/>
    <col min="2821" max="2821" width="25.42578125" style="1" bestFit="1" customWidth="1"/>
    <col min="2822" max="2822" width="18" style="1" bestFit="1" customWidth="1"/>
    <col min="2823" max="2823" width="19.42578125" style="1" bestFit="1" customWidth="1"/>
    <col min="2824" max="3062" width="11.42578125" style="1"/>
    <col min="3063" max="3063" width="13.7109375" style="1" bestFit="1" customWidth="1"/>
    <col min="3064" max="3065" width="15.85546875" style="1" bestFit="1" customWidth="1"/>
    <col min="3066" max="3066" width="19.140625" style="1" bestFit="1" customWidth="1"/>
    <col min="3067" max="3067" width="27.28515625" style="1" bestFit="1" customWidth="1"/>
    <col min="3068" max="3068" width="40.140625" style="1" bestFit="1" customWidth="1"/>
    <col min="3069" max="3069" width="30.140625" style="1" bestFit="1" customWidth="1"/>
    <col min="3070" max="3070" width="30.85546875" style="1" customWidth="1"/>
    <col min="3071" max="3071" width="24" style="1" customWidth="1"/>
    <col min="3072" max="3072" width="14.140625" style="1" bestFit="1" customWidth="1"/>
    <col min="3073" max="3073" width="40.140625" style="1" bestFit="1" customWidth="1"/>
    <col min="3074" max="3074" width="21.28515625" style="1" bestFit="1" customWidth="1"/>
    <col min="3075" max="3075" width="13.42578125" style="1" bestFit="1" customWidth="1"/>
    <col min="3076" max="3076" width="21.28515625" style="1" bestFit="1" customWidth="1"/>
    <col min="3077" max="3077" width="25.42578125" style="1" bestFit="1" customWidth="1"/>
    <col min="3078" max="3078" width="18" style="1" bestFit="1" customWidth="1"/>
    <col min="3079" max="3079" width="19.42578125" style="1" bestFit="1" customWidth="1"/>
    <col min="3080" max="3318" width="11.42578125" style="1"/>
    <col min="3319" max="3319" width="13.7109375" style="1" bestFit="1" customWidth="1"/>
    <col min="3320" max="3321" width="15.85546875" style="1" bestFit="1" customWidth="1"/>
    <col min="3322" max="3322" width="19.140625" style="1" bestFit="1" customWidth="1"/>
    <col min="3323" max="3323" width="27.28515625" style="1" bestFit="1" customWidth="1"/>
    <col min="3324" max="3324" width="40.140625" style="1" bestFit="1" customWidth="1"/>
    <col min="3325" max="3325" width="30.140625" style="1" bestFit="1" customWidth="1"/>
    <col min="3326" max="3326" width="30.85546875" style="1" customWidth="1"/>
    <col min="3327" max="3327" width="24" style="1" customWidth="1"/>
    <col min="3328" max="3328" width="14.140625" style="1" bestFit="1" customWidth="1"/>
    <col min="3329" max="3329" width="40.140625" style="1" bestFit="1" customWidth="1"/>
    <col min="3330" max="3330" width="21.28515625" style="1" bestFit="1" customWidth="1"/>
    <col min="3331" max="3331" width="13.42578125" style="1" bestFit="1" customWidth="1"/>
    <col min="3332" max="3332" width="21.28515625" style="1" bestFit="1" customWidth="1"/>
    <col min="3333" max="3333" width="25.42578125" style="1" bestFit="1" customWidth="1"/>
    <col min="3334" max="3334" width="18" style="1" bestFit="1" customWidth="1"/>
    <col min="3335" max="3335" width="19.42578125" style="1" bestFit="1" customWidth="1"/>
    <col min="3336" max="3574" width="11.42578125" style="1"/>
    <col min="3575" max="3575" width="13.7109375" style="1" bestFit="1" customWidth="1"/>
    <col min="3576" max="3577" width="15.85546875" style="1" bestFit="1" customWidth="1"/>
    <col min="3578" max="3578" width="19.140625" style="1" bestFit="1" customWidth="1"/>
    <col min="3579" max="3579" width="27.28515625" style="1" bestFit="1" customWidth="1"/>
    <col min="3580" max="3580" width="40.140625" style="1" bestFit="1" customWidth="1"/>
    <col min="3581" max="3581" width="30.140625" style="1" bestFit="1" customWidth="1"/>
    <col min="3582" max="3582" width="30.85546875" style="1" customWidth="1"/>
    <col min="3583" max="3583" width="24" style="1" customWidth="1"/>
    <col min="3584" max="3584" width="14.140625" style="1" bestFit="1" customWidth="1"/>
    <col min="3585" max="3585" width="40.140625" style="1" bestFit="1" customWidth="1"/>
    <col min="3586" max="3586" width="21.28515625" style="1" bestFit="1" customWidth="1"/>
    <col min="3587" max="3587" width="13.42578125" style="1" bestFit="1" customWidth="1"/>
    <col min="3588" max="3588" width="21.28515625" style="1" bestFit="1" customWidth="1"/>
    <col min="3589" max="3589" width="25.42578125" style="1" bestFit="1" customWidth="1"/>
    <col min="3590" max="3590" width="18" style="1" bestFit="1" customWidth="1"/>
    <col min="3591" max="3591" width="19.42578125" style="1" bestFit="1" customWidth="1"/>
    <col min="3592" max="3830" width="11.42578125" style="1"/>
    <col min="3831" max="3831" width="13.7109375" style="1" bestFit="1" customWidth="1"/>
    <col min="3832" max="3833" width="15.85546875" style="1" bestFit="1" customWidth="1"/>
    <col min="3834" max="3834" width="19.140625" style="1" bestFit="1" customWidth="1"/>
    <col min="3835" max="3835" width="27.28515625" style="1" bestFit="1" customWidth="1"/>
    <col min="3836" max="3836" width="40.140625" style="1" bestFit="1" customWidth="1"/>
    <col min="3837" max="3837" width="30.140625" style="1" bestFit="1" customWidth="1"/>
    <col min="3838" max="3838" width="30.85546875" style="1" customWidth="1"/>
    <col min="3839" max="3839" width="24" style="1" customWidth="1"/>
    <col min="3840" max="3840" width="14.140625" style="1" bestFit="1" customWidth="1"/>
    <col min="3841" max="3841" width="40.140625" style="1" bestFit="1" customWidth="1"/>
    <col min="3842" max="3842" width="21.28515625" style="1" bestFit="1" customWidth="1"/>
    <col min="3843" max="3843" width="13.42578125" style="1" bestFit="1" customWidth="1"/>
    <col min="3844" max="3844" width="21.28515625" style="1" bestFit="1" customWidth="1"/>
    <col min="3845" max="3845" width="25.42578125" style="1" bestFit="1" customWidth="1"/>
    <col min="3846" max="3846" width="18" style="1" bestFit="1" customWidth="1"/>
    <col min="3847" max="3847" width="19.42578125" style="1" bestFit="1" customWidth="1"/>
    <col min="3848" max="4086" width="11.42578125" style="1"/>
    <col min="4087" max="4087" width="13.7109375" style="1" bestFit="1" customWidth="1"/>
    <col min="4088" max="4089" width="15.85546875" style="1" bestFit="1" customWidth="1"/>
    <col min="4090" max="4090" width="19.140625" style="1" bestFit="1" customWidth="1"/>
    <col min="4091" max="4091" width="27.28515625" style="1" bestFit="1" customWidth="1"/>
    <col min="4092" max="4092" width="40.140625" style="1" bestFit="1" customWidth="1"/>
    <col min="4093" max="4093" width="30.140625" style="1" bestFit="1" customWidth="1"/>
    <col min="4094" max="4094" width="30.85546875" style="1" customWidth="1"/>
    <col min="4095" max="4095" width="24" style="1" customWidth="1"/>
    <col min="4096" max="4096" width="14.140625" style="1" bestFit="1" customWidth="1"/>
    <col min="4097" max="4097" width="40.140625" style="1" bestFit="1" customWidth="1"/>
    <col min="4098" max="4098" width="21.28515625" style="1" bestFit="1" customWidth="1"/>
    <col min="4099" max="4099" width="13.42578125" style="1" bestFit="1" customWidth="1"/>
    <col min="4100" max="4100" width="21.28515625" style="1" bestFit="1" customWidth="1"/>
    <col min="4101" max="4101" width="25.42578125" style="1" bestFit="1" customWidth="1"/>
    <col min="4102" max="4102" width="18" style="1" bestFit="1" customWidth="1"/>
    <col min="4103" max="4103" width="19.42578125" style="1" bestFit="1" customWidth="1"/>
    <col min="4104" max="4342" width="11.42578125" style="1"/>
    <col min="4343" max="4343" width="13.7109375" style="1" bestFit="1" customWidth="1"/>
    <col min="4344" max="4345" width="15.85546875" style="1" bestFit="1" customWidth="1"/>
    <col min="4346" max="4346" width="19.140625" style="1" bestFit="1" customWidth="1"/>
    <col min="4347" max="4347" width="27.28515625" style="1" bestFit="1" customWidth="1"/>
    <col min="4348" max="4348" width="40.140625" style="1" bestFit="1" customWidth="1"/>
    <col min="4349" max="4349" width="30.140625" style="1" bestFit="1" customWidth="1"/>
    <col min="4350" max="4350" width="30.85546875" style="1" customWidth="1"/>
    <col min="4351" max="4351" width="24" style="1" customWidth="1"/>
    <col min="4352" max="4352" width="14.140625" style="1" bestFit="1" customWidth="1"/>
    <col min="4353" max="4353" width="40.140625" style="1" bestFit="1" customWidth="1"/>
    <col min="4354" max="4354" width="21.28515625" style="1" bestFit="1" customWidth="1"/>
    <col min="4355" max="4355" width="13.42578125" style="1" bestFit="1" customWidth="1"/>
    <col min="4356" max="4356" width="21.28515625" style="1" bestFit="1" customWidth="1"/>
    <col min="4357" max="4357" width="25.42578125" style="1" bestFit="1" customWidth="1"/>
    <col min="4358" max="4358" width="18" style="1" bestFit="1" customWidth="1"/>
    <col min="4359" max="4359" width="19.42578125" style="1" bestFit="1" customWidth="1"/>
    <col min="4360" max="4598" width="11.42578125" style="1"/>
    <col min="4599" max="4599" width="13.7109375" style="1" bestFit="1" customWidth="1"/>
    <col min="4600" max="4601" width="15.85546875" style="1" bestFit="1" customWidth="1"/>
    <col min="4602" max="4602" width="19.140625" style="1" bestFit="1" customWidth="1"/>
    <col min="4603" max="4603" width="27.28515625" style="1" bestFit="1" customWidth="1"/>
    <col min="4604" max="4604" width="40.140625" style="1" bestFit="1" customWidth="1"/>
    <col min="4605" max="4605" width="30.140625" style="1" bestFit="1" customWidth="1"/>
    <col min="4606" max="4606" width="30.85546875" style="1" customWidth="1"/>
    <col min="4607" max="4607" width="24" style="1" customWidth="1"/>
    <col min="4608" max="4608" width="14.140625" style="1" bestFit="1" customWidth="1"/>
    <col min="4609" max="4609" width="40.140625" style="1" bestFit="1" customWidth="1"/>
    <col min="4610" max="4610" width="21.28515625" style="1" bestFit="1" customWidth="1"/>
    <col min="4611" max="4611" width="13.42578125" style="1" bestFit="1" customWidth="1"/>
    <col min="4612" max="4612" width="21.28515625" style="1" bestFit="1" customWidth="1"/>
    <col min="4613" max="4613" width="25.42578125" style="1" bestFit="1" customWidth="1"/>
    <col min="4614" max="4614" width="18" style="1" bestFit="1" customWidth="1"/>
    <col min="4615" max="4615" width="19.42578125" style="1" bestFit="1" customWidth="1"/>
    <col min="4616" max="4854" width="11.42578125" style="1"/>
    <col min="4855" max="4855" width="13.7109375" style="1" bestFit="1" customWidth="1"/>
    <col min="4856" max="4857" width="15.85546875" style="1" bestFit="1" customWidth="1"/>
    <col min="4858" max="4858" width="19.140625" style="1" bestFit="1" customWidth="1"/>
    <col min="4859" max="4859" width="27.28515625" style="1" bestFit="1" customWidth="1"/>
    <col min="4860" max="4860" width="40.140625" style="1" bestFit="1" customWidth="1"/>
    <col min="4861" max="4861" width="30.140625" style="1" bestFit="1" customWidth="1"/>
    <col min="4862" max="4862" width="30.85546875" style="1" customWidth="1"/>
    <col min="4863" max="4863" width="24" style="1" customWidth="1"/>
    <col min="4864" max="4864" width="14.140625" style="1" bestFit="1" customWidth="1"/>
    <col min="4865" max="4865" width="40.140625" style="1" bestFit="1" customWidth="1"/>
    <col min="4866" max="4866" width="21.28515625" style="1" bestFit="1" customWidth="1"/>
    <col min="4867" max="4867" width="13.42578125" style="1" bestFit="1" customWidth="1"/>
    <col min="4868" max="4868" width="21.28515625" style="1" bestFit="1" customWidth="1"/>
    <col min="4869" max="4869" width="25.42578125" style="1" bestFit="1" customWidth="1"/>
    <col min="4870" max="4870" width="18" style="1" bestFit="1" customWidth="1"/>
    <col min="4871" max="4871" width="19.42578125" style="1" bestFit="1" customWidth="1"/>
    <col min="4872" max="5110" width="11.42578125" style="1"/>
    <col min="5111" max="5111" width="13.7109375" style="1" bestFit="1" customWidth="1"/>
    <col min="5112" max="5113" width="15.85546875" style="1" bestFit="1" customWidth="1"/>
    <col min="5114" max="5114" width="19.140625" style="1" bestFit="1" customWidth="1"/>
    <col min="5115" max="5115" width="27.28515625" style="1" bestFit="1" customWidth="1"/>
    <col min="5116" max="5116" width="40.140625" style="1" bestFit="1" customWidth="1"/>
    <col min="5117" max="5117" width="30.140625" style="1" bestFit="1" customWidth="1"/>
    <col min="5118" max="5118" width="30.85546875" style="1" customWidth="1"/>
    <col min="5119" max="5119" width="24" style="1" customWidth="1"/>
    <col min="5120" max="5120" width="14.140625" style="1" bestFit="1" customWidth="1"/>
    <col min="5121" max="5121" width="40.140625" style="1" bestFit="1" customWidth="1"/>
    <col min="5122" max="5122" width="21.28515625" style="1" bestFit="1" customWidth="1"/>
    <col min="5123" max="5123" width="13.42578125" style="1" bestFit="1" customWidth="1"/>
    <col min="5124" max="5124" width="21.28515625" style="1" bestFit="1" customWidth="1"/>
    <col min="5125" max="5125" width="25.42578125" style="1" bestFit="1" customWidth="1"/>
    <col min="5126" max="5126" width="18" style="1" bestFit="1" customWidth="1"/>
    <col min="5127" max="5127" width="19.42578125" style="1" bestFit="1" customWidth="1"/>
    <col min="5128" max="5366" width="11.42578125" style="1"/>
    <col min="5367" max="5367" width="13.7109375" style="1" bestFit="1" customWidth="1"/>
    <col min="5368" max="5369" width="15.85546875" style="1" bestFit="1" customWidth="1"/>
    <col min="5370" max="5370" width="19.140625" style="1" bestFit="1" customWidth="1"/>
    <col min="5371" max="5371" width="27.28515625" style="1" bestFit="1" customWidth="1"/>
    <col min="5372" max="5372" width="40.140625" style="1" bestFit="1" customWidth="1"/>
    <col min="5373" max="5373" width="30.140625" style="1" bestFit="1" customWidth="1"/>
    <col min="5374" max="5374" width="30.85546875" style="1" customWidth="1"/>
    <col min="5375" max="5375" width="24" style="1" customWidth="1"/>
    <col min="5376" max="5376" width="14.140625" style="1" bestFit="1" customWidth="1"/>
    <col min="5377" max="5377" width="40.140625" style="1" bestFit="1" customWidth="1"/>
    <col min="5378" max="5378" width="21.28515625" style="1" bestFit="1" customWidth="1"/>
    <col min="5379" max="5379" width="13.42578125" style="1" bestFit="1" customWidth="1"/>
    <col min="5380" max="5380" width="21.28515625" style="1" bestFit="1" customWidth="1"/>
    <col min="5381" max="5381" width="25.42578125" style="1" bestFit="1" customWidth="1"/>
    <col min="5382" max="5382" width="18" style="1" bestFit="1" customWidth="1"/>
    <col min="5383" max="5383" width="19.42578125" style="1" bestFit="1" customWidth="1"/>
    <col min="5384" max="5622" width="11.42578125" style="1"/>
    <col min="5623" max="5623" width="13.7109375" style="1" bestFit="1" customWidth="1"/>
    <col min="5624" max="5625" width="15.85546875" style="1" bestFit="1" customWidth="1"/>
    <col min="5626" max="5626" width="19.140625" style="1" bestFit="1" customWidth="1"/>
    <col min="5627" max="5627" width="27.28515625" style="1" bestFit="1" customWidth="1"/>
    <col min="5628" max="5628" width="40.140625" style="1" bestFit="1" customWidth="1"/>
    <col min="5629" max="5629" width="30.140625" style="1" bestFit="1" customWidth="1"/>
    <col min="5630" max="5630" width="30.85546875" style="1" customWidth="1"/>
    <col min="5631" max="5631" width="24" style="1" customWidth="1"/>
    <col min="5632" max="5632" width="14.140625" style="1" bestFit="1" customWidth="1"/>
    <col min="5633" max="5633" width="40.140625" style="1" bestFit="1" customWidth="1"/>
    <col min="5634" max="5634" width="21.28515625" style="1" bestFit="1" customWidth="1"/>
    <col min="5635" max="5635" width="13.42578125" style="1" bestFit="1" customWidth="1"/>
    <col min="5636" max="5636" width="21.28515625" style="1" bestFit="1" customWidth="1"/>
    <col min="5637" max="5637" width="25.42578125" style="1" bestFit="1" customWidth="1"/>
    <col min="5638" max="5638" width="18" style="1" bestFit="1" customWidth="1"/>
    <col min="5639" max="5639" width="19.42578125" style="1" bestFit="1" customWidth="1"/>
    <col min="5640" max="5878" width="11.42578125" style="1"/>
    <col min="5879" max="5879" width="13.7109375" style="1" bestFit="1" customWidth="1"/>
    <col min="5880" max="5881" width="15.85546875" style="1" bestFit="1" customWidth="1"/>
    <col min="5882" max="5882" width="19.140625" style="1" bestFit="1" customWidth="1"/>
    <col min="5883" max="5883" width="27.28515625" style="1" bestFit="1" customWidth="1"/>
    <col min="5884" max="5884" width="40.140625" style="1" bestFit="1" customWidth="1"/>
    <col min="5885" max="5885" width="30.140625" style="1" bestFit="1" customWidth="1"/>
    <col min="5886" max="5886" width="30.85546875" style="1" customWidth="1"/>
    <col min="5887" max="5887" width="24" style="1" customWidth="1"/>
    <col min="5888" max="5888" width="14.140625" style="1" bestFit="1" customWidth="1"/>
    <col min="5889" max="5889" width="40.140625" style="1" bestFit="1" customWidth="1"/>
    <col min="5890" max="5890" width="21.28515625" style="1" bestFit="1" customWidth="1"/>
    <col min="5891" max="5891" width="13.42578125" style="1" bestFit="1" customWidth="1"/>
    <col min="5892" max="5892" width="21.28515625" style="1" bestFit="1" customWidth="1"/>
    <col min="5893" max="5893" width="25.42578125" style="1" bestFit="1" customWidth="1"/>
    <col min="5894" max="5894" width="18" style="1" bestFit="1" customWidth="1"/>
    <col min="5895" max="5895" width="19.42578125" style="1" bestFit="1" customWidth="1"/>
    <col min="5896" max="6134" width="11.42578125" style="1"/>
    <col min="6135" max="6135" width="13.7109375" style="1" bestFit="1" customWidth="1"/>
    <col min="6136" max="6137" width="15.85546875" style="1" bestFit="1" customWidth="1"/>
    <col min="6138" max="6138" width="19.140625" style="1" bestFit="1" customWidth="1"/>
    <col min="6139" max="6139" width="27.28515625" style="1" bestFit="1" customWidth="1"/>
    <col min="6140" max="6140" width="40.140625" style="1" bestFit="1" customWidth="1"/>
    <col min="6141" max="6141" width="30.140625" style="1" bestFit="1" customWidth="1"/>
    <col min="6142" max="6142" width="30.85546875" style="1" customWidth="1"/>
    <col min="6143" max="6143" width="24" style="1" customWidth="1"/>
    <col min="6144" max="6144" width="14.140625" style="1" bestFit="1" customWidth="1"/>
    <col min="6145" max="6145" width="40.140625" style="1" bestFit="1" customWidth="1"/>
    <col min="6146" max="6146" width="21.28515625" style="1" bestFit="1" customWidth="1"/>
    <col min="6147" max="6147" width="13.42578125" style="1" bestFit="1" customWidth="1"/>
    <col min="6148" max="6148" width="21.28515625" style="1" bestFit="1" customWidth="1"/>
    <col min="6149" max="6149" width="25.42578125" style="1" bestFit="1" customWidth="1"/>
    <col min="6150" max="6150" width="18" style="1" bestFit="1" customWidth="1"/>
    <col min="6151" max="6151" width="19.42578125" style="1" bestFit="1" customWidth="1"/>
    <col min="6152" max="6390" width="11.42578125" style="1"/>
    <col min="6391" max="6391" width="13.7109375" style="1" bestFit="1" customWidth="1"/>
    <col min="6392" max="6393" width="15.85546875" style="1" bestFit="1" customWidth="1"/>
    <col min="6394" max="6394" width="19.140625" style="1" bestFit="1" customWidth="1"/>
    <col min="6395" max="6395" width="27.28515625" style="1" bestFit="1" customWidth="1"/>
    <col min="6396" max="6396" width="40.140625" style="1" bestFit="1" customWidth="1"/>
    <col min="6397" max="6397" width="30.140625" style="1" bestFit="1" customWidth="1"/>
    <col min="6398" max="6398" width="30.85546875" style="1" customWidth="1"/>
    <col min="6399" max="6399" width="24" style="1" customWidth="1"/>
    <col min="6400" max="6400" width="14.140625" style="1" bestFit="1" customWidth="1"/>
    <col min="6401" max="6401" width="40.140625" style="1" bestFit="1" customWidth="1"/>
    <col min="6402" max="6402" width="21.28515625" style="1" bestFit="1" customWidth="1"/>
    <col min="6403" max="6403" width="13.42578125" style="1" bestFit="1" customWidth="1"/>
    <col min="6404" max="6404" width="21.28515625" style="1" bestFit="1" customWidth="1"/>
    <col min="6405" max="6405" width="25.42578125" style="1" bestFit="1" customWidth="1"/>
    <col min="6406" max="6406" width="18" style="1" bestFit="1" customWidth="1"/>
    <col min="6407" max="6407" width="19.42578125" style="1" bestFit="1" customWidth="1"/>
    <col min="6408" max="6646" width="11.42578125" style="1"/>
    <col min="6647" max="6647" width="13.7109375" style="1" bestFit="1" customWidth="1"/>
    <col min="6648" max="6649" width="15.85546875" style="1" bestFit="1" customWidth="1"/>
    <col min="6650" max="6650" width="19.140625" style="1" bestFit="1" customWidth="1"/>
    <col min="6651" max="6651" width="27.28515625" style="1" bestFit="1" customWidth="1"/>
    <col min="6652" max="6652" width="40.140625" style="1" bestFit="1" customWidth="1"/>
    <col min="6653" max="6653" width="30.140625" style="1" bestFit="1" customWidth="1"/>
    <col min="6654" max="6654" width="30.85546875" style="1" customWidth="1"/>
    <col min="6655" max="6655" width="24" style="1" customWidth="1"/>
    <col min="6656" max="6656" width="14.140625" style="1" bestFit="1" customWidth="1"/>
    <col min="6657" max="6657" width="40.140625" style="1" bestFit="1" customWidth="1"/>
    <col min="6658" max="6658" width="21.28515625" style="1" bestFit="1" customWidth="1"/>
    <col min="6659" max="6659" width="13.42578125" style="1" bestFit="1" customWidth="1"/>
    <col min="6660" max="6660" width="21.28515625" style="1" bestFit="1" customWidth="1"/>
    <col min="6661" max="6661" width="25.42578125" style="1" bestFit="1" customWidth="1"/>
    <col min="6662" max="6662" width="18" style="1" bestFit="1" customWidth="1"/>
    <col min="6663" max="6663" width="19.42578125" style="1" bestFit="1" customWidth="1"/>
    <col min="6664" max="6902" width="11.42578125" style="1"/>
    <col min="6903" max="6903" width="13.7109375" style="1" bestFit="1" customWidth="1"/>
    <col min="6904" max="6905" width="15.85546875" style="1" bestFit="1" customWidth="1"/>
    <col min="6906" max="6906" width="19.140625" style="1" bestFit="1" customWidth="1"/>
    <col min="6907" max="6907" width="27.28515625" style="1" bestFit="1" customWidth="1"/>
    <col min="6908" max="6908" width="40.140625" style="1" bestFit="1" customWidth="1"/>
    <col min="6909" max="6909" width="30.140625" style="1" bestFit="1" customWidth="1"/>
    <col min="6910" max="6910" width="30.85546875" style="1" customWidth="1"/>
    <col min="6911" max="6911" width="24" style="1" customWidth="1"/>
    <col min="6912" max="6912" width="14.140625" style="1" bestFit="1" customWidth="1"/>
    <col min="6913" max="6913" width="40.140625" style="1" bestFit="1" customWidth="1"/>
    <col min="6914" max="6914" width="21.28515625" style="1" bestFit="1" customWidth="1"/>
    <col min="6915" max="6915" width="13.42578125" style="1" bestFit="1" customWidth="1"/>
    <col min="6916" max="6916" width="21.28515625" style="1" bestFit="1" customWidth="1"/>
    <col min="6917" max="6917" width="25.42578125" style="1" bestFit="1" customWidth="1"/>
    <col min="6918" max="6918" width="18" style="1" bestFit="1" customWidth="1"/>
    <col min="6919" max="6919" width="19.42578125" style="1" bestFit="1" customWidth="1"/>
    <col min="6920" max="7158" width="11.42578125" style="1"/>
    <col min="7159" max="7159" width="13.7109375" style="1" bestFit="1" customWidth="1"/>
    <col min="7160" max="7161" width="15.85546875" style="1" bestFit="1" customWidth="1"/>
    <col min="7162" max="7162" width="19.140625" style="1" bestFit="1" customWidth="1"/>
    <col min="7163" max="7163" width="27.28515625" style="1" bestFit="1" customWidth="1"/>
    <col min="7164" max="7164" width="40.140625" style="1" bestFit="1" customWidth="1"/>
    <col min="7165" max="7165" width="30.140625" style="1" bestFit="1" customWidth="1"/>
    <col min="7166" max="7166" width="30.85546875" style="1" customWidth="1"/>
    <col min="7167" max="7167" width="24" style="1" customWidth="1"/>
    <col min="7168" max="7168" width="14.140625" style="1" bestFit="1" customWidth="1"/>
    <col min="7169" max="7169" width="40.140625" style="1" bestFit="1" customWidth="1"/>
    <col min="7170" max="7170" width="21.28515625" style="1" bestFit="1" customWidth="1"/>
    <col min="7171" max="7171" width="13.42578125" style="1" bestFit="1" customWidth="1"/>
    <col min="7172" max="7172" width="21.28515625" style="1" bestFit="1" customWidth="1"/>
    <col min="7173" max="7173" width="25.42578125" style="1" bestFit="1" customWidth="1"/>
    <col min="7174" max="7174" width="18" style="1" bestFit="1" customWidth="1"/>
    <col min="7175" max="7175" width="19.42578125" style="1" bestFit="1" customWidth="1"/>
    <col min="7176" max="7414" width="11.42578125" style="1"/>
    <col min="7415" max="7415" width="13.7109375" style="1" bestFit="1" customWidth="1"/>
    <col min="7416" max="7417" width="15.85546875" style="1" bestFit="1" customWidth="1"/>
    <col min="7418" max="7418" width="19.140625" style="1" bestFit="1" customWidth="1"/>
    <col min="7419" max="7419" width="27.28515625" style="1" bestFit="1" customWidth="1"/>
    <col min="7420" max="7420" width="40.140625" style="1" bestFit="1" customWidth="1"/>
    <col min="7421" max="7421" width="30.140625" style="1" bestFit="1" customWidth="1"/>
    <col min="7422" max="7422" width="30.85546875" style="1" customWidth="1"/>
    <col min="7423" max="7423" width="24" style="1" customWidth="1"/>
    <col min="7424" max="7424" width="14.140625" style="1" bestFit="1" customWidth="1"/>
    <col min="7425" max="7425" width="40.140625" style="1" bestFit="1" customWidth="1"/>
    <col min="7426" max="7426" width="21.28515625" style="1" bestFit="1" customWidth="1"/>
    <col min="7427" max="7427" width="13.42578125" style="1" bestFit="1" customWidth="1"/>
    <col min="7428" max="7428" width="21.28515625" style="1" bestFit="1" customWidth="1"/>
    <col min="7429" max="7429" width="25.42578125" style="1" bestFit="1" customWidth="1"/>
    <col min="7430" max="7430" width="18" style="1" bestFit="1" customWidth="1"/>
    <col min="7431" max="7431" width="19.42578125" style="1" bestFit="1" customWidth="1"/>
    <col min="7432" max="7670" width="11.42578125" style="1"/>
    <col min="7671" max="7671" width="13.7109375" style="1" bestFit="1" customWidth="1"/>
    <col min="7672" max="7673" width="15.85546875" style="1" bestFit="1" customWidth="1"/>
    <col min="7674" max="7674" width="19.140625" style="1" bestFit="1" customWidth="1"/>
    <col min="7675" max="7675" width="27.28515625" style="1" bestFit="1" customWidth="1"/>
    <col min="7676" max="7676" width="40.140625" style="1" bestFit="1" customWidth="1"/>
    <col min="7677" max="7677" width="30.140625" style="1" bestFit="1" customWidth="1"/>
    <col min="7678" max="7678" width="30.85546875" style="1" customWidth="1"/>
    <col min="7679" max="7679" width="24" style="1" customWidth="1"/>
    <col min="7680" max="7680" width="14.140625" style="1" bestFit="1" customWidth="1"/>
    <col min="7681" max="7681" width="40.140625" style="1" bestFit="1" customWidth="1"/>
    <col min="7682" max="7682" width="21.28515625" style="1" bestFit="1" customWidth="1"/>
    <col min="7683" max="7683" width="13.42578125" style="1" bestFit="1" customWidth="1"/>
    <col min="7684" max="7684" width="21.28515625" style="1" bestFit="1" customWidth="1"/>
    <col min="7685" max="7685" width="25.42578125" style="1" bestFit="1" customWidth="1"/>
    <col min="7686" max="7686" width="18" style="1" bestFit="1" customWidth="1"/>
    <col min="7687" max="7687" width="19.42578125" style="1" bestFit="1" customWidth="1"/>
    <col min="7688" max="7926" width="11.42578125" style="1"/>
    <col min="7927" max="7927" width="13.7109375" style="1" bestFit="1" customWidth="1"/>
    <col min="7928" max="7929" width="15.85546875" style="1" bestFit="1" customWidth="1"/>
    <col min="7930" max="7930" width="19.140625" style="1" bestFit="1" customWidth="1"/>
    <col min="7931" max="7931" width="27.28515625" style="1" bestFit="1" customWidth="1"/>
    <col min="7932" max="7932" width="40.140625" style="1" bestFit="1" customWidth="1"/>
    <col min="7933" max="7933" width="30.140625" style="1" bestFit="1" customWidth="1"/>
    <col min="7934" max="7934" width="30.85546875" style="1" customWidth="1"/>
    <col min="7935" max="7935" width="24" style="1" customWidth="1"/>
    <col min="7936" max="7936" width="14.140625" style="1" bestFit="1" customWidth="1"/>
    <col min="7937" max="7937" width="40.140625" style="1" bestFit="1" customWidth="1"/>
    <col min="7938" max="7938" width="21.28515625" style="1" bestFit="1" customWidth="1"/>
    <col min="7939" max="7939" width="13.42578125" style="1" bestFit="1" customWidth="1"/>
    <col min="7940" max="7940" width="21.28515625" style="1" bestFit="1" customWidth="1"/>
    <col min="7941" max="7941" width="25.42578125" style="1" bestFit="1" customWidth="1"/>
    <col min="7942" max="7942" width="18" style="1" bestFit="1" customWidth="1"/>
    <col min="7943" max="7943" width="19.42578125" style="1" bestFit="1" customWidth="1"/>
    <col min="7944" max="8182" width="11.42578125" style="1"/>
    <col min="8183" max="8183" width="13.7109375" style="1" bestFit="1" customWidth="1"/>
    <col min="8184" max="8185" width="15.85546875" style="1" bestFit="1" customWidth="1"/>
    <col min="8186" max="8186" width="19.140625" style="1" bestFit="1" customWidth="1"/>
    <col min="8187" max="8187" width="27.28515625" style="1" bestFit="1" customWidth="1"/>
    <col min="8188" max="8188" width="40.140625" style="1" bestFit="1" customWidth="1"/>
    <col min="8189" max="8189" width="30.140625" style="1" bestFit="1" customWidth="1"/>
    <col min="8190" max="8190" width="30.85546875" style="1" customWidth="1"/>
    <col min="8191" max="8191" width="24" style="1" customWidth="1"/>
    <col min="8192" max="8192" width="14.140625" style="1" bestFit="1" customWidth="1"/>
    <col min="8193" max="8193" width="40.140625" style="1" bestFit="1" customWidth="1"/>
    <col min="8194" max="8194" width="21.28515625" style="1" bestFit="1" customWidth="1"/>
    <col min="8195" max="8195" width="13.42578125" style="1" bestFit="1" customWidth="1"/>
    <col min="8196" max="8196" width="21.28515625" style="1" bestFit="1" customWidth="1"/>
    <col min="8197" max="8197" width="25.42578125" style="1" bestFit="1" customWidth="1"/>
    <col min="8198" max="8198" width="18" style="1" bestFit="1" customWidth="1"/>
    <col min="8199" max="8199" width="19.42578125" style="1" bestFit="1" customWidth="1"/>
    <col min="8200" max="8438" width="11.42578125" style="1"/>
    <col min="8439" max="8439" width="13.7109375" style="1" bestFit="1" customWidth="1"/>
    <col min="8440" max="8441" width="15.85546875" style="1" bestFit="1" customWidth="1"/>
    <col min="8442" max="8442" width="19.140625" style="1" bestFit="1" customWidth="1"/>
    <col min="8443" max="8443" width="27.28515625" style="1" bestFit="1" customWidth="1"/>
    <col min="8444" max="8444" width="40.140625" style="1" bestFit="1" customWidth="1"/>
    <col min="8445" max="8445" width="30.140625" style="1" bestFit="1" customWidth="1"/>
    <col min="8446" max="8446" width="30.85546875" style="1" customWidth="1"/>
    <col min="8447" max="8447" width="24" style="1" customWidth="1"/>
    <col min="8448" max="8448" width="14.140625" style="1" bestFit="1" customWidth="1"/>
    <col min="8449" max="8449" width="40.140625" style="1" bestFit="1" customWidth="1"/>
    <col min="8450" max="8450" width="21.28515625" style="1" bestFit="1" customWidth="1"/>
    <col min="8451" max="8451" width="13.42578125" style="1" bestFit="1" customWidth="1"/>
    <col min="8452" max="8452" width="21.28515625" style="1" bestFit="1" customWidth="1"/>
    <col min="8453" max="8453" width="25.42578125" style="1" bestFit="1" customWidth="1"/>
    <col min="8454" max="8454" width="18" style="1" bestFit="1" customWidth="1"/>
    <col min="8455" max="8455" width="19.42578125" style="1" bestFit="1" customWidth="1"/>
    <col min="8456" max="8694" width="11.42578125" style="1"/>
    <col min="8695" max="8695" width="13.7109375" style="1" bestFit="1" customWidth="1"/>
    <col min="8696" max="8697" width="15.85546875" style="1" bestFit="1" customWidth="1"/>
    <col min="8698" max="8698" width="19.140625" style="1" bestFit="1" customWidth="1"/>
    <col min="8699" max="8699" width="27.28515625" style="1" bestFit="1" customWidth="1"/>
    <col min="8700" max="8700" width="40.140625" style="1" bestFit="1" customWidth="1"/>
    <col min="8701" max="8701" width="30.140625" style="1" bestFit="1" customWidth="1"/>
    <col min="8702" max="8702" width="30.85546875" style="1" customWidth="1"/>
    <col min="8703" max="8703" width="24" style="1" customWidth="1"/>
    <col min="8704" max="8704" width="14.140625" style="1" bestFit="1" customWidth="1"/>
    <col min="8705" max="8705" width="40.140625" style="1" bestFit="1" customWidth="1"/>
    <col min="8706" max="8706" width="21.28515625" style="1" bestFit="1" customWidth="1"/>
    <col min="8707" max="8707" width="13.42578125" style="1" bestFit="1" customWidth="1"/>
    <col min="8708" max="8708" width="21.28515625" style="1" bestFit="1" customWidth="1"/>
    <col min="8709" max="8709" width="25.42578125" style="1" bestFit="1" customWidth="1"/>
    <col min="8710" max="8710" width="18" style="1" bestFit="1" customWidth="1"/>
    <col min="8711" max="8711" width="19.42578125" style="1" bestFit="1" customWidth="1"/>
    <col min="8712" max="8950" width="11.42578125" style="1"/>
    <col min="8951" max="8951" width="13.7109375" style="1" bestFit="1" customWidth="1"/>
    <col min="8952" max="8953" width="15.85546875" style="1" bestFit="1" customWidth="1"/>
    <col min="8954" max="8954" width="19.140625" style="1" bestFit="1" customWidth="1"/>
    <col min="8955" max="8955" width="27.28515625" style="1" bestFit="1" customWidth="1"/>
    <col min="8956" max="8956" width="40.140625" style="1" bestFit="1" customWidth="1"/>
    <col min="8957" max="8957" width="30.140625" style="1" bestFit="1" customWidth="1"/>
    <col min="8958" max="8958" width="30.85546875" style="1" customWidth="1"/>
    <col min="8959" max="8959" width="24" style="1" customWidth="1"/>
    <col min="8960" max="8960" width="14.140625" style="1" bestFit="1" customWidth="1"/>
    <col min="8961" max="8961" width="40.140625" style="1" bestFit="1" customWidth="1"/>
    <col min="8962" max="8962" width="21.28515625" style="1" bestFit="1" customWidth="1"/>
    <col min="8963" max="8963" width="13.42578125" style="1" bestFit="1" customWidth="1"/>
    <col min="8964" max="8964" width="21.28515625" style="1" bestFit="1" customWidth="1"/>
    <col min="8965" max="8965" width="25.42578125" style="1" bestFit="1" customWidth="1"/>
    <col min="8966" max="8966" width="18" style="1" bestFit="1" customWidth="1"/>
    <col min="8967" max="8967" width="19.42578125" style="1" bestFit="1" customWidth="1"/>
    <col min="8968" max="9206" width="11.42578125" style="1"/>
    <col min="9207" max="9207" width="13.7109375" style="1" bestFit="1" customWidth="1"/>
    <col min="9208" max="9209" width="15.85546875" style="1" bestFit="1" customWidth="1"/>
    <col min="9210" max="9210" width="19.140625" style="1" bestFit="1" customWidth="1"/>
    <col min="9211" max="9211" width="27.28515625" style="1" bestFit="1" customWidth="1"/>
    <col min="9212" max="9212" width="40.140625" style="1" bestFit="1" customWidth="1"/>
    <col min="9213" max="9213" width="30.140625" style="1" bestFit="1" customWidth="1"/>
    <col min="9214" max="9214" width="30.85546875" style="1" customWidth="1"/>
    <col min="9215" max="9215" width="24" style="1" customWidth="1"/>
    <col min="9216" max="9216" width="14.140625" style="1" bestFit="1" customWidth="1"/>
    <col min="9217" max="9217" width="40.140625" style="1" bestFit="1" customWidth="1"/>
    <col min="9218" max="9218" width="21.28515625" style="1" bestFit="1" customWidth="1"/>
    <col min="9219" max="9219" width="13.42578125" style="1" bestFit="1" customWidth="1"/>
    <col min="9220" max="9220" width="21.28515625" style="1" bestFit="1" customWidth="1"/>
    <col min="9221" max="9221" width="25.42578125" style="1" bestFit="1" customWidth="1"/>
    <col min="9222" max="9222" width="18" style="1" bestFit="1" customWidth="1"/>
    <col min="9223" max="9223" width="19.42578125" style="1" bestFit="1" customWidth="1"/>
    <col min="9224" max="9462" width="11.42578125" style="1"/>
    <col min="9463" max="9463" width="13.7109375" style="1" bestFit="1" customWidth="1"/>
    <col min="9464" max="9465" width="15.85546875" style="1" bestFit="1" customWidth="1"/>
    <col min="9466" max="9466" width="19.140625" style="1" bestFit="1" customWidth="1"/>
    <col min="9467" max="9467" width="27.28515625" style="1" bestFit="1" customWidth="1"/>
    <col min="9468" max="9468" width="40.140625" style="1" bestFit="1" customWidth="1"/>
    <col min="9469" max="9469" width="30.140625" style="1" bestFit="1" customWidth="1"/>
    <col min="9470" max="9470" width="30.85546875" style="1" customWidth="1"/>
    <col min="9471" max="9471" width="24" style="1" customWidth="1"/>
    <col min="9472" max="9472" width="14.140625" style="1" bestFit="1" customWidth="1"/>
    <col min="9473" max="9473" width="40.140625" style="1" bestFit="1" customWidth="1"/>
    <col min="9474" max="9474" width="21.28515625" style="1" bestFit="1" customWidth="1"/>
    <col min="9475" max="9475" width="13.42578125" style="1" bestFit="1" customWidth="1"/>
    <col min="9476" max="9476" width="21.28515625" style="1" bestFit="1" customWidth="1"/>
    <col min="9477" max="9477" width="25.42578125" style="1" bestFit="1" customWidth="1"/>
    <col min="9478" max="9478" width="18" style="1" bestFit="1" customWidth="1"/>
    <col min="9479" max="9479" width="19.42578125" style="1" bestFit="1" customWidth="1"/>
    <col min="9480" max="9718" width="11.42578125" style="1"/>
    <col min="9719" max="9719" width="13.7109375" style="1" bestFit="1" customWidth="1"/>
    <col min="9720" max="9721" width="15.85546875" style="1" bestFit="1" customWidth="1"/>
    <col min="9722" max="9722" width="19.140625" style="1" bestFit="1" customWidth="1"/>
    <col min="9723" max="9723" width="27.28515625" style="1" bestFit="1" customWidth="1"/>
    <col min="9724" max="9724" width="40.140625" style="1" bestFit="1" customWidth="1"/>
    <col min="9725" max="9725" width="30.140625" style="1" bestFit="1" customWidth="1"/>
    <col min="9726" max="9726" width="30.85546875" style="1" customWidth="1"/>
    <col min="9727" max="9727" width="24" style="1" customWidth="1"/>
    <col min="9728" max="9728" width="14.140625" style="1" bestFit="1" customWidth="1"/>
    <col min="9729" max="9729" width="40.140625" style="1" bestFit="1" customWidth="1"/>
    <col min="9730" max="9730" width="21.28515625" style="1" bestFit="1" customWidth="1"/>
    <col min="9731" max="9731" width="13.42578125" style="1" bestFit="1" customWidth="1"/>
    <col min="9732" max="9732" width="21.28515625" style="1" bestFit="1" customWidth="1"/>
    <col min="9733" max="9733" width="25.42578125" style="1" bestFit="1" customWidth="1"/>
    <col min="9734" max="9734" width="18" style="1" bestFit="1" customWidth="1"/>
    <col min="9735" max="9735" width="19.42578125" style="1" bestFit="1" customWidth="1"/>
    <col min="9736" max="9974" width="11.42578125" style="1"/>
    <col min="9975" max="9975" width="13.7109375" style="1" bestFit="1" customWidth="1"/>
    <col min="9976" max="9977" width="15.85546875" style="1" bestFit="1" customWidth="1"/>
    <col min="9978" max="9978" width="19.140625" style="1" bestFit="1" customWidth="1"/>
    <col min="9979" max="9979" width="27.28515625" style="1" bestFit="1" customWidth="1"/>
    <col min="9980" max="9980" width="40.140625" style="1" bestFit="1" customWidth="1"/>
    <col min="9981" max="9981" width="30.140625" style="1" bestFit="1" customWidth="1"/>
    <col min="9982" max="9982" width="30.85546875" style="1" customWidth="1"/>
    <col min="9983" max="9983" width="24" style="1" customWidth="1"/>
    <col min="9984" max="9984" width="14.140625" style="1" bestFit="1" customWidth="1"/>
    <col min="9985" max="9985" width="40.140625" style="1" bestFit="1" customWidth="1"/>
    <col min="9986" max="9986" width="21.28515625" style="1" bestFit="1" customWidth="1"/>
    <col min="9987" max="9987" width="13.42578125" style="1" bestFit="1" customWidth="1"/>
    <col min="9988" max="9988" width="21.28515625" style="1" bestFit="1" customWidth="1"/>
    <col min="9989" max="9989" width="25.42578125" style="1" bestFit="1" customWidth="1"/>
    <col min="9990" max="9990" width="18" style="1" bestFit="1" customWidth="1"/>
    <col min="9991" max="9991" width="19.42578125" style="1" bestFit="1" customWidth="1"/>
    <col min="9992" max="10230" width="11.42578125" style="1"/>
    <col min="10231" max="10231" width="13.7109375" style="1" bestFit="1" customWidth="1"/>
    <col min="10232" max="10233" width="15.85546875" style="1" bestFit="1" customWidth="1"/>
    <col min="10234" max="10234" width="19.140625" style="1" bestFit="1" customWidth="1"/>
    <col min="10235" max="10235" width="27.28515625" style="1" bestFit="1" customWidth="1"/>
    <col min="10236" max="10236" width="40.140625" style="1" bestFit="1" customWidth="1"/>
    <col min="10237" max="10237" width="30.140625" style="1" bestFit="1" customWidth="1"/>
    <col min="10238" max="10238" width="30.85546875" style="1" customWidth="1"/>
    <col min="10239" max="10239" width="24" style="1" customWidth="1"/>
    <col min="10240" max="10240" width="14.140625" style="1" bestFit="1" customWidth="1"/>
    <col min="10241" max="10241" width="40.140625" style="1" bestFit="1" customWidth="1"/>
    <col min="10242" max="10242" width="21.28515625" style="1" bestFit="1" customWidth="1"/>
    <col min="10243" max="10243" width="13.42578125" style="1" bestFit="1" customWidth="1"/>
    <col min="10244" max="10244" width="21.28515625" style="1" bestFit="1" customWidth="1"/>
    <col min="10245" max="10245" width="25.42578125" style="1" bestFit="1" customWidth="1"/>
    <col min="10246" max="10246" width="18" style="1" bestFit="1" customWidth="1"/>
    <col min="10247" max="10247" width="19.42578125" style="1" bestFit="1" customWidth="1"/>
    <col min="10248" max="10486" width="11.42578125" style="1"/>
    <col min="10487" max="10487" width="13.7109375" style="1" bestFit="1" customWidth="1"/>
    <col min="10488" max="10489" width="15.85546875" style="1" bestFit="1" customWidth="1"/>
    <col min="10490" max="10490" width="19.140625" style="1" bestFit="1" customWidth="1"/>
    <col min="10491" max="10491" width="27.28515625" style="1" bestFit="1" customWidth="1"/>
    <col min="10492" max="10492" width="40.140625" style="1" bestFit="1" customWidth="1"/>
    <col min="10493" max="10493" width="30.140625" style="1" bestFit="1" customWidth="1"/>
    <col min="10494" max="10494" width="30.85546875" style="1" customWidth="1"/>
    <col min="10495" max="10495" width="24" style="1" customWidth="1"/>
    <col min="10496" max="10496" width="14.140625" style="1" bestFit="1" customWidth="1"/>
    <col min="10497" max="10497" width="40.140625" style="1" bestFit="1" customWidth="1"/>
    <col min="10498" max="10498" width="21.28515625" style="1" bestFit="1" customWidth="1"/>
    <col min="10499" max="10499" width="13.42578125" style="1" bestFit="1" customWidth="1"/>
    <col min="10500" max="10500" width="21.28515625" style="1" bestFit="1" customWidth="1"/>
    <col min="10501" max="10501" width="25.42578125" style="1" bestFit="1" customWidth="1"/>
    <col min="10502" max="10502" width="18" style="1" bestFit="1" customWidth="1"/>
    <col min="10503" max="10503" width="19.42578125" style="1" bestFit="1" customWidth="1"/>
    <col min="10504" max="10742" width="11.42578125" style="1"/>
    <col min="10743" max="10743" width="13.7109375" style="1" bestFit="1" customWidth="1"/>
    <col min="10744" max="10745" width="15.85546875" style="1" bestFit="1" customWidth="1"/>
    <col min="10746" max="10746" width="19.140625" style="1" bestFit="1" customWidth="1"/>
    <col min="10747" max="10747" width="27.28515625" style="1" bestFit="1" customWidth="1"/>
    <col min="10748" max="10748" width="40.140625" style="1" bestFit="1" customWidth="1"/>
    <col min="10749" max="10749" width="30.140625" style="1" bestFit="1" customWidth="1"/>
    <col min="10750" max="10750" width="30.85546875" style="1" customWidth="1"/>
    <col min="10751" max="10751" width="24" style="1" customWidth="1"/>
    <col min="10752" max="10752" width="14.140625" style="1" bestFit="1" customWidth="1"/>
    <col min="10753" max="10753" width="40.140625" style="1" bestFit="1" customWidth="1"/>
    <col min="10754" max="10754" width="21.28515625" style="1" bestFit="1" customWidth="1"/>
    <col min="10755" max="10755" width="13.42578125" style="1" bestFit="1" customWidth="1"/>
    <col min="10756" max="10756" width="21.28515625" style="1" bestFit="1" customWidth="1"/>
    <col min="10757" max="10757" width="25.42578125" style="1" bestFit="1" customWidth="1"/>
    <col min="10758" max="10758" width="18" style="1" bestFit="1" customWidth="1"/>
    <col min="10759" max="10759" width="19.42578125" style="1" bestFit="1" customWidth="1"/>
    <col min="10760" max="10998" width="11.42578125" style="1"/>
    <col min="10999" max="10999" width="13.7109375" style="1" bestFit="1" customWidth="1"/>
    <col min="11000" max="11001" width="15.85546875" style="1" bestFit="1" customWidth="1"/>
    <col min="11002" max="11002" width="19.140625" style="1" bestFit="1" customWidth="1"/>
    <col min="11003" max="11003" width="27.28515625" style="1" bestFit="1" customWidth="1"/>
    <col min="11004" max="11004" width="40.140625" style="1" bestFit="1" customWidth="1"/>
    <col min="11005" max="11005" width="30.140625" style="1" bestFit="1" customWidth="1"/>
    <col min="11006" max="11006" width="30.85546875" style="1" customWidth="1"/>
    <col min="11007" max="11007" width="24" style="1" customWidth="1"/>
    <col min="11008" max="11008" width="14.140625" style="1" bestFit="1" customWidth="1"/>
    <col min="11009" max="11009" width="40.140625" style="1" bestFit="1" customWidth="1"/>
    <col min="11010" max="11010" width="21.28515625" style="1" bestFit="1" customWidth="1"/>
    <col min="11011" max="11011" width="13.42578125" style="1" bestFit="1" customWidth="1"/>
    <col min="11012" max="11012" width="21.28515625" style="1" bestFit="1" customWidth="1"/>
    <col min="11013" max="11013" width="25.42578125" style="1" bestFit="1" customWidth="1"/>
    <col min="11014" max="11014" width="18" style="1" bestFit="1" customWidth="1"/>
    <col min="11015" max="11015" width="19.42578125" style="1" bestFit="1" customWidth="1"/>
    <col min="11016" max="11254" width="11.42578125" style="1"/>
    <col min="11255" max="11255" width="13.7109375" style="1" bestFit="1" customWidth="1"/>
    <col min="11256" max="11257" width="15.85546875" style="1" bestFit="1" customWidth="1"/>
    <col min="11258" max="11258" width="19.140625" style="1" bestFit="1" customWidth="1"/>
    <col min="11259" max="11259" width="27.28515625" style="1" bestFit="1" customWidth="1"/>
    <col min="11260" max="11260" width="40.140625" style="1" bestFit="1" customWidth="1"/>
    <col min="11261" max="11261" width="30.140625" style="1" bestFit="1" customWidth="1"/>
    <col min="11262" max="11262" width="30.85546875" style="1" customWidth="1"/>
    <col min="11263" max="11263" width="24" style="1" customWidth="1"/>
    <col min="11264" max="11264" width="14.140625" style="1" bestFit="1" customWidth="1"/>
    <col min="11265" max="11265" width="40.140625" style="1" bestFit="1" customWidth="1"/>
    <col min="11266" max="11266" width="21.28515625" style="1" bestFit="1" customWidth="1"/>
    <col min="11267" max="11267" width="13.42578125" style="1" bestFit="1" customWidth="1"/>
    <col min="11268" max="11268" width="21.28515625" style="1" bestFit="1" customWidth="1"/>
    <col min="11269" max="11269" width="25.42578125" style="1" bestFit="1" customWidth="1"/>
    <col min="11270" max="11270" width="18" style="1" bestFit="1" customWidth="1"/>
    <col min="11271" max="11271" width="19.42578125" style="1" bestFit="1" customWidth="1"/>
    <col min="11272" max="11510" width="11.42578125" style="1"/>
    <col min="11511" max="11511" width="13.7109375" style="1" bestFit="1" customWidth="1"/>
    <col min="11512" max="11513" width="15.85546875" style="1" bestFit="1" customWidth="1"/>
    <col min="11514" max="11514" width="19.140625" style="1" bestFit="1" customWidth="1"/>
    <col min="11515" max="11515" width="27.28515625" style="1" bestFit="1" customWidth="1"/>
    <col min="11516" max="11516" width="40.140625" style="1" bestFit="1" customWidth="1"/>
    <col min="11517" max="11517" width="30.140625" style="1" bestFit="1" customWidth="1"/>
    <col min="11518" max="11518" width="30.85546875" style="1" customWidth="1"/>
    <col min="11519" max="11519" width="24" style="1" customWidth="1"/>
    <col min="11520" max="11520" width="14.140625" style="1" bestFit="1" customWidth="1"/>
    <col min="11521" max="11521" width="40.140625" style="1" bestFit="1" customWidth="1"/>
    <col min="11522" max="11522" width="21.28515625" style="1" bestFit="1" customWidth="1"/>
    <col min="11523" max="11523" width="13.42578125" style="1" bestFit="1" customWidth="1"/>
    <col min="11524" max="11524" width="21.28515625" style="1" bestFit="1" customWidth="1"/>
    <col min="11525" max="11525" width="25.42578125" style="1" bestFit="1" customWidth="1"/>
    <col min="11526" max="11526" width="18" style="1" bestFit="1" customWidth="1"/>
    <col min="11527" max="11527" width="19.42578125" style="1" bestFit="1" customWidth="1"/>
    <col min="11528" max="11766" width="11.42578125" style="1"/>
    <col min="11767" max="11767" width="13.7109375" style="1" bestFit="1" customWidth="1"/>
    <col min="11768" max="11769" width="15.85546875" style="1" bestFit="1" customWidth="1"/>
    <col min="11770" max="11770" width="19.140625" style="1" bestFit="1" customWidth="1"/>
    <col min="11771" max="11771" width="27.28515625" style="1" bestFit="1" customWidth="1"/>
    <col min="11772" max="11772" width="40.140625" style="1" bestFit="1" customWidth="1"/>
    <col min="11773" max="11773" width="30.140625" style="1" bestFit="1" customWidth="1"/>
    <col min="11774" max="11774" width="30.85546875" style="1" customWidth="1"/>
    <col min="11775" max="11775" width="24" style="1" customWidth="1"/>
    <col min="11776" max="11776" width="14.140625" style="1" bestFit="1" customWidth="1"/>
    <col min="11777" max="11777" width="40.140625" style="1" bestFit="1" customWidth="1"/>
    <col min="11778" max="11778" width="21.28515625" style="1" bestFit="1" customWidth="1"/>
    <col min="11779" max="11779" width="13.42578125" style="1" bestFit="1" customWidth="1"/>
    <col min="11780" max="11780" width="21.28515625" style="1" bestFit="1" customWidth="1"/>
    <col min="11781" max="11781" width="25.42578125" style="1" bestFit="1" customWidth="1"/>
    <col min="11782" max="11782" width="18" style="1" bestFit="1" customWidth="1"/>
    <col min="11783" max="11783" width="19.42578125" style="1" bestFit="1" customWidth="1"/>
    <col min="11784" max="12022" width="11.42578125" style="1"/>
    <col min="12023" max="12023" width="13.7109375" style="1" bestFit="1" customWidth="1"/>
    <col min="12024" max="12025" width="15.85546875" style="1" bestFit="1" customWidth="1"/>
    <col min="12026" max="12026" width="19.140625" style="1" bestFit="1" customWidth="1"/>
    <col min="12027" max="12027" width="27.28515625" style="1" bestFit="1" customWidth="1"/>
    <col min="12028" max="12028" width="40.140625" style="1" bestFit="1" customWidth="1"/>
    <col min="12029" max="12029" width="30.140625" style="1" bestFit="1" customWidth="1"/>
    <col min="12030" max="12030" width="30.85546875" style="1" customWidth="1"/>
    <col min="12031" max="12031" width="24" style="1" customWidth="1"/>
    <col min="12032" max="12032" width="14.140625" style="1" bestFit="1" customWidth="1"/>
    <col min="12033" max="12033" width="40.140625" style="1" bestFit="1" customWidth="1"/>
    <col min="12034" max="12034" width="21.28515625" style="1" bestFit="1" customWidth="1"/>
    <col min="12035" max="12035" width="13.42578125" style="1" bestFit="1" customWidth="1"/>
    <col min="12036" max="12036" width="21.28515625" style="1" bestFit="1" customWidth="1"/>
    <col min="12037" max="12037" width="25.42578125" style="1" bestFit="1" customWidth="1"/>
    <col min="12038" max="12038" width="18" style="1" bestFit="1" customWidth="1"/>
    <col min="12039" max="12039" width="19.42578125" style="1" bestFit="1" customWidth="1"/>
    <col min="12040" max="12278" width="11.42578125" style="1"/>
    <col min="12279" max="12279" width="13.7109375" style="1" bestFit="1" customWidth="1"/>
    <col min="12280" max="12281" width="15.85546875" style="1" bestFit="1" customWidth="1"/>
    <col min="12282" max="12282" width="19.140625" style="1" bestFit="1" customWidth="1"/>
    <col min="12283" max="12283" width="27.28515625" style="1" bestFit="1" customWidth="1"/>
    <col min="12284" max="12284" width="40.140625" style="1" bestFit="1" customWidth="1"/>
    <col min="12285" max="12285" width="30.140625" style="1" bestFit="1" customWidth="1"/>
    <col min="12286" max="12286" width="30.85546875" style="1" customWidth="1"/>
    <col min="12287" max="12287" width="24" style="1" customWidth="1"/>
    <col min="12288" max="12288" width="14.140625" style="1" bestFit="1" customWidth="1"/>
    <col min="12289" max="12289" width="40.140625" style="1" bestFit="1" customWidth="1"/>
    <col min="12290" max="12290" width="21.28515625" style="1" bestFit="1" customWidth="1"/>
    <col min="12291" max="12291" width="13.42578125" style="1" bestFit="1" customWidth="1"/>
    <col min="12292" max="12292" width="21.28515625" style="1" bestFit="1" customWidth="1"/>
    <col min="12293" max="12293" width="25.42578125" style="1" bestFit="1" customWidth="1"/>
    <col min="12294" max="12294" width="18" style="1" bestFit="1" customWidth="1"/>
    <col min="12295" max="12295" width="19.42578125" style="1" bestFit="1" customWidth="1"/>
    <col min="12296" max="12534" width="11.42578125" style="1"/>
    <col min="12535" max="12535" width="13.7109375" style="1" bestFit="1" customWidth="1"/>
    <col min="12536" max="12537" width="15.85546875" style="1" bestFit="1" customWidth="1"/>
    <col min="12538" max="12538" width="19.140625" style="1" bestFit="1" customWidth="1"/>
    <col min="12539" max="12539" width="27.28515625" style="1" bestFit="1" customWidth="1"/>
    <col min="12540" max="12540" width="40.140625" style="1" bestFit="1" customWidth="1"/>
    <col min="12541" max="12541" width="30.140625" style="1" bestFit="1" customWidth="1"/>
    <col min="12542" max="12542" width="30.85546875" style="1" customWidth="1"/>
    <col min="12543" max="12543" width="24" style="1" customWidth="1"/>
    <col min="12544" max="12544" width="14.140625" style="1" bestFit="1" customWidth="1"/>
    <col min="12545" max="12545" width="40.140625" style="1" bestFit="1" customWidth="1"/>
    <col min="12546" max="12546" width="21.28515625" style="1" bestFit="1" customWidth="1"/>
    <col min="12547" max="12547" width="13.42578125" style="1" bestFit="1" customWidth="1"/>
    <col min="12548" max="12548" width="21.28515625" style="1" bestFit="1" customWidth="1"/>
    <col min="12549" max="12549" width="25.42578125" style="1" bestFit="1" customWidth="1"/>
    <col min="12550" max="12550" width="18" style="1" bestFit="1" customWidth="1"/>
    <col min="12551" max="12551" width="19.42578125" style="1" bestFit="1" customWidth="1"/>
    <col min="12552" max="12790" width="11.42578125" style="1"/>
    <col min="12791" max="12791" width="13.7109375" style="1" bestFit="1" customWidth="1"/>
    <col min="12792" max="12793" width="15.85546875" style="1" bestFit="1" customWidth="1"/>
    <col min="12794" max="12794" width="19.140625" style="1" bestFit="1" customWidth="1"/>
    <col min="12795" max="12795" width="27.28515625" style="1" bestFit="1" customWidth="1"/>
    <col min="12796" max="12796" width="40.140625" style="1" bestFit="1" customWidth="1"/>
    <col min="12797" max="12797" width="30.140625" style="1" bestFit="1" customWidth="1"/>
    <col min="12798" max="12798" width="30.85546875" style="1" customWidth="1"/>
    <col min="12799" max="12799" width="24" style="1" customWidth="1"/>
    <col min="12800" max="12800" width="14.140625" style="1" bestFit="1" customWidth="1"/>
    <col min="12801" max="12801" width="40.140625" style="1" bestFit="1" customWidth="1"/>
    <col min="12802" max="12802" width="21.28515625" style="1" bestFit="1" customWidth="1"/>
    <col min="12803" max="12803" width="13.42578125" style="1" bestFit="1" customWidth="1"/>
    <col min="12804" max="12804" width="21.28515625" style="1" bestFit="1" customWidth="1"/>
    <col min="12805" max="12805" width="25.42578125" style="1" bestFit="1" customWidth="1"/>
    <col min="12806" max="12806" width="18" style="1" bestFit="1" customWidth="1"/>
    <col min="12807" max="12807" width="19.42578125" style="1" bestFit="1" customWidth="1"/>
    <col min="12808" max="13046" width="11.42578125" style="1"/>
    <col min="13047" max="13047" width="13.7109375" style="1" bestFit="1" customWidth="1"/>
    <col min="13048" max="13049" width="15.85546875" style="1" bestFit="1" customWidth="1"/>
    <col min="13050" max="13050" width="19.140625" style="1" bestFit="1" customWidth="1"/>
    <col min="13051" max="13051" width="27.28515625" style="1" bestFit="1" customWidth="1"/>
    <col min="13052" max="13052" width="40.140625" style="1" bestFit="1" customWidth="1"/>
    <col min="13053" max="13053" width="30.140625" style="1" bestFit="1" customWidth="1"/>
    <col min="13054" max="13054" width="30.85546875" style="1" customWidth="1"/>
    <col min="13055" max="13055" width="24" style="1" customWidth="1"/>
    <col min="13056" max="13056" width="14.140625" style="1" bestFit="1" customWidth="1"/>
    <col min="13057" max="13057" width="40.140625" style="1" bestFit="1" customWidth="1"/>
    <col min="13058" max="13058" width="21.28515625" style="1" bestFit="1" customWidth="1"/>
    <col min="13059" max="13059" width="13.42578125" style="1" bestFit="1" customWidth="1"/>
    <col min="13060" max="13060" width="21.28515625" style="1" bestFit="1" customWidth="1"/>
    <col min="13061" max="13061" width="25.42578125" style="1" bestFit="1" customWidth="1"/>
    <col min="13062" max="13062" width="18" style="1" bestFit="1" customWidth="1"/>
    <col min="13063" max="13063" width="19.42578125" style="1" bestFit="1" customWidth="1"/>
    <col min="13064" max="13302" width="11.42578125" style="1"/>
    <col min="13303" max="13303" width="13.7109375" style="1" bestFit="1" customWidth="1"/>
    <col min="13304" max="13305" width="15.85546875" style="1" bestFit="1" customWidth="1"/>
    <col min="13306" max="13306" width="19.140625" style="1" bestFit="1" customWidth="1"/>
    <col min="13307" max="13307" width="27.28515625" style="1" bestFit="1" customWidth="1"/>
    <col min="13308" max="13308" width="40.140625" style="1" bestFit="1" customWidth="1"/>
    <col min="13309" max="13309" width="30.140625" style="1" bestFit="1" customWidth="1"/>
    <col min="13310" max="13310" width="30.85546875" style="1" customWidth="1"/>
    <col min="13311" max="13311" width="24" style="1" customWidth="1"/>
    <col min="13312" max="13312" width="14.140625" style="1" bestFit="1" customWidth="1"/>
    <col min="13313" max="13313" width="40.140625" style="1" bestFit="1" customWidth="1"/>
    <col min="13314" max="13314" width="21.28515625" style="1" bestFit="1" customWidth="1"/>
    <col min="13315" max="13315" width="13.42578125" style="1" bestFit="1" customWidth="1"/>
    <col min="13316" max="13316" width="21.28515625" style="1" bestFit="1" customWidth="1"/>
    <col min="13317" max="13317" width="25.42578125" style="1" bestFit="1" customWidth="1"/>
    <col min="13318" max="13318" width="18" style="1" bestFit="1" customWidth="1"/>
    <col min="13319" max="13319" width="19.42578125" style="1" bestFit="1" customWidth="1"/>
    <col min="13320" max="13558" width="11.42578125" style="1"/>
    <col min="13559" max="13559" width="13.7109375" style="1" bestFit="1" customWidth="1"/>
    <col min="13560" max="13561" width="15.85546875" style="1" bestFit="1" customWidth="1"/>
    <col min="13562" max="13562" width="19.140625" style="1" bestFit="1" customWidth="1"/>
    <col min="13563" max="13563" width="27.28515625" style="1" bestFit="1" customWidth="1"/>
    <col min="13564" max="13564" width="40.140625" style="1" bestFit="1" customWidth="1"/>
    <col min="13565" max="13565" width="30.140625" style="1" bestFit="1" customWidth="1"/>
    <col min="13566" max="13566" width="30.85546875" style="1" customWidth="1"/>
    <col min="13567" max="13567" width="24" style="1" customWidth="1"/>
    <col min="13568" max="13568" width="14.140625" style="1" bestFit="1" customWidth="1"/>
    <col min="13569" max="13569" width="40.140625" style="1" bestFit="1" customWidth="1"/>
    <col min="13570" max="13570" width="21.28515625" style="1" bestFit="1" customWidth="1"/>
    <col min="13571" max="13571" width="13.42578125" style="1" bestFit="1" customWidth="1"/>
    <col min="13572" max="13572" width="21.28515625" style="1" bestFit="1" customWidth="1"/>
    <col min="13573" max="13573" width="25.42578125" style="1" bestFit="1" customWidth="1"/>
    <col min="13574" max="13574" width="18" style="1" bestFit="1" customWidth="1"/>
    <col min="13575" max="13575" width="19.42578125" style="1" bestFit="1" customWidth="1"/>
    <col min="13576" max="13814" width="11.42578125" style="1"/>
    <col min="13815" max="13815" width="13.7109375" style="1" bestFit="1" customWidth="1"/>
    <col min="13816" max="13817" width="15.85546875" style="1" bestFit="1" customWidth="1"/>
    <col min="13818" max="13818" width="19.140625" style="1" bestFit="1" customWidth="1"/>
    <col min="13819" max="13819" width="27.28515625" style="1" bestFit="1" customWidth="1"/>
    <col min="13820" max="13820" width="40.140625" style="1" bestFit="1" customWidth="1"/>
    <col min="13821" max="13821" width="30.140625" style="1" bestFit="1" customWidth="1"/>
    <col min="13822" max="13822" width="30.85546875" style="1" customWidth="1"/>
    <col min="13823" max="13823" width="24" style="1" customWidth="1"/>
    <col min="13824" max="13824" width="14.140625" style="1" bestFit="1" customWidth="1"/>
    <col min="13825" max="13825" width="40.140625" style="1" bestFit="1" customWidth="1"/>
    <col min="13826" max="13826" width="21.28515625" style="1" bestFit="1" customWidth="1"/>
    <col min="13827" max="13827" width="13.42578125" style="1" bestFit="1" customWidth="1"/>
    <col min="13828" max="13828" width="21.28515625" style="1" bestFit="1" customWidth="1"/>
    <col min="13829" max="13829" width="25.42578125" style="1" bestFit="1" customWidth="1"/>
    <col min="13830" max="13830" width="18" style="1" bestFit="1" customWidth="1"/>
    <col min="13831" max="13831" width="19.42578125" style="1" bestFit="1" customWidth="1"/>
    <col min="13832" max="14070" width="11.42578125" style="1"/>
    <col min="14071" max="14071" width="13.7109375" style="1" bestFit="1" customWidth="1"/>
    <col min="14072" max="14073" width="15.85546875" style="1" bestFit="1" customWidth="1"/>
    <col min="14074" max="14074" width="19.140625" style="1" bestFit="1" customWidth="1"/>
    <col min="14075" max="14075" width="27.28515625" style="1" bestFit="1" customWidth="1"/>
    <col min="14076" max="14076" width="40.140625" style="1" bestFit="1" customWidth="1"/>
    <col min="14077" max="14077" width="30.140625" style="1" bestFit="1" customWidth="1"/>
    <col min="14078" max="14078" width="30.85546875" style="1" customWidth="1"/>
    <col min="14079" max="14079" width="24" style="1" customWidth="1"/>
    <col min="14080" max="14080" width="14.140625" style="1" bestFit="1" customWidth="1"/>
    <col min="14081" max="14081" width="40.140625" style="1" bestFit="1" customWidth="1"/>
    <col min="14082" max="14082" width="21.28515625" style="1" bestFit="1" customWidth="1"/>
    <col min="14083" max="14083" width="13.42578125" style="1" bestFit="1" customWidth="1"/>
    <col min="14084" max="14084" width="21.28515625" style="1" bestFit="1" customWidth="1"/>
    <col min="14085" max="14085" width="25.42578125" style="1" bestFit="1" customWidth="1"/>
    <col min="14086" max="14086" width="18" style="1" bestFit="1" customWidth="1"/>
    <col min="14087" max="14087" width="19.42578125" style="1" bestFit="1" customWidth="1"/>
    <col min="14088" max="14326" width="11.42578125" style="1"/>
    <col min="14327" max="14327" width="13.7109375" style="1" bestFit="1" customWidth="1"/>
    <col min="14328" max="14329" width="15.85546875" style="1" bestFit="1" customWidth="1"/>
    <col min="14330" max="14330" width="19.140625" style="1" bestFit="1" customWidth="1"/>
    <col min="14331" max="14331" width="27.28515625" style="1" bestFit="1" customWidth="1"/>
    <col min="14332" max="14332" width="40.140625" style="1" bestFit="1" customWidth="1"/>
    <col min="14333" max="14333" width="30.140625" style="1" bestFit="1" customWidth="1"/>
    <col min="14334" max="14334" width="30.85546875" style="1" customWidth="1"/>
    <col min="14335" max="14335" width="24" style="1" customWidth="1"/>
    <col min="14336" max="14336" width="14.140625" style="1" bestFit="1" customWidth="1"/>
    <col min="14337" max="14337" width="40.140625" style="1" bestFit="1" customWidth="1"/>
    <col min="14338" max="14338" width="21.28515625" style="1" bestFit="1" customWidth="1"/>
    <col min="14339" max="14339" width="13.42578125" style="1" bestFit="1" customWidth="1"/>
    <col min="14340" max="14340" width="21.28515625" style="1" bestFit="1" customWidth="1"/>
    <col min="14341" max="14341" width="25.42578125" style="1" bestFit="1" customWidth="1"/>
    <col min="14342" max="14342" width="18" style="1" bestFit="1" customWidth="1"/>
    <col min="14343" max="14343" width="19.42578125" style="1" bestFit="1" customWidth="1"/>
    <col min="14344" max="14582" width="11.42578125" style="1"/>
    <col min="14583" max="14583" width="13.7109375" style="1" bestFit="1" customWidth="1"/>
    <col min="14584" max="14585" width="15.85546875" style="1" bestFit="1" customWidth="1"/>
    <col min="14586" max="14586" width="19.140625" style="1" bestFit="1" customWidth="1"/>
    <col min="14587" max="14587" width="27.28515625" style="1" bestFit="1" customWidth="1"/>
    <col min="14588" max="14588" width="40.140625" style="1" bestFit="1" customWidth="1"/>
    <col min="14589" max="14589" width="30.140625" style="1" bestFit="1" customWidth="1"/>
    <col min="14590" max="14590" width="30.85546875" style="1" customWidth="1"/>
    <col min="14591" max="14591" width="24" style="1" customWidth="1"/>
    <col min="14592" max="14592" width="14.140625" style="1" bestFit="1" customWidth="1"/>
    <col min="14593" max="14593" width="40.140625" style="1" bestFit="1" customWidth="1"/>
    <col min="14594" max="14594" width="21.28515625" style="1" bestFit="1" customWidth="1"/>
    <col min="14595" max="14595" width="13.42578125" style="1" bestFit="1" customWidth="1"/>
    <col min="14596" max="14596" width="21.28515625" style="1" bestFit="1" customWidth="1"/>
    <col min="14597" max="14597" width="25.42578125" style="1" bestFit="1" customWidth="1"/>
    <col min="14598" max="14598" width="18" style="1" bestFit="1" customWidth="1"/>
    <col min="14599" max="14599" width="19.42578125" style="1" bestFit="1" customWidth="1"/>
    <col min="14600" max="14838" width="11.42578125" style="1"/>
    <col min="14839" max="14839" width="13.7109375" style="1" bestFit="1" customWidth="1"/>
    <col min="14840" max="14841" width="15.85546875" style="1" bestFit="1" customWidth="1"/>
    <col min="14842" max="14842" width="19.140625" style="1" bestFit="1" customWidth="1"/>
    <col min="14843" max="14843" width="27.28515625" style="1" bestFit="1" customWidth="1"/>
    <col min="14844" max="14844" width="40.140625" style="1" bestFit="1" customWidth="1"/>
    <col min="14845" max="14845" width="30.140625" style="1" bestFit="1" customWidth="1"/>
    <col min="14846" max="14846" width="30.85546875" style="1" customWidth="1"/>
    <col min="14847" max="14847" width="24" style="1" customWidth="1"/>
    <col min="14848" max="14848" width="14.140625" style="1" bestFit="1" customWidth="1"/>
    <col min="14849" max="14849" width="40.140625" style="1" bestFit="1" customWidth="1"/>
    <col min="14850" max="14850" width="21.28515625" style="1" bestFit="1" customWidth="1"/>
    <col min="14851" max="14851" width="13.42578125" style="1" bestFit="1" customWidth="1"/>
    <col min="14852" max="14852" width="21.28515625" style="1" bestFit="1" customWidth="1"/>
    <col min="14853" max="14853" width="25.42578125" style="1" bestFit="1" customWidth="1"/>
    <col min="14854" max="14854" width="18" style="1" bestFit="1" customWidth="1"/>
    <col min="14855" max="14855" width="19.42578125" style="1" bestFit="1" customWidth="1"/>
    <col min="14856" max="15094" width="11.42578125" style="1"/>
    <col min="15095" max="15095" width="13.7109375" style="1" bestFit="1" customWidth="1"/>
    <col min="15096" max="15097" width="15.85546875" style="1" bestFit="1" customWidth="1"/>
    <col min="15098" max="15098" width="19.140625" style="1" bestFit="1" customWidth="1"/>
    <col min="15099" max="15099" width="27.28515625" style="1" bestFit="1" customWidth="1"/>
    <col min="15100" max="15100" width="40.140625" style="1" bestFit="1" customWidth="1"/>
    <col min="15101" max="15101" width="30.140625" style="1" bestFit="1" customWidth="1"/>
    <col min="15102" max="15102" width="30.85546875" style="1" customWidth="1"/>
    <col min="15103" max="15103" width="24" style="1" customWidth="1"/>
    <col min="15104" max="15104" width="14.140625" style="1" bestFit="1" customWidth="1"/>
    <col min="15105" max="15105" width="40.140625" style="1" bestFit="1" customWidth="1"/>
    <col min="15106" max="15106" width="21.28515625" style="1" bestFit="1" customWidth="1"/>
    <col min="15107" max="15107" width="13.42578125" style="1" bestFit="1" customWidth="1"/>
    <col min="15108" max="15108" width="21.28515625" style="1" bestFit="1" customWidth="1"/>
    <col min="15109" max="15109" width="25.42578125" style="1" bestFit="1" customWidth="1"/>
    <col min="15110" max="15110" width="18" style="1" bestFit="1" customWidth="1"/>
    <col min="15111" max="15111" width="19.42578125" style="1" bestFit="1" customWidth="1"/>
    <col min="15112" max="15350" width="11.42578125" style="1"/>
    <col min="15351" max="15351" width="13.7109375" style="1" bestFit="1" customWidth="1"/>
    <col min="15352" max="15353" width="15.85546875" style="1" bestFit="1" customWidth="1"/>
    <col min="15354" max="15354" width="19.140625" style="1" bestFit="1" customWidth="1"/>
    <col min="15355" max="15355" width="27.28515625" style="1" bestFit="1" customWidth="1"/>
    <col min="15356" max="15356" width="40.140625" style="1" bestFit="1" customWidth="1"/>
    <col min="15357" max="15357" width="30.140625" style="1" bestFit="1" customWidth="1"/>
    <col min="15358" max="15358" width="30.85546875" style="1" customWidth="1"/>
    <col min="15359" max="15359" width="24" style="1" customWidth="1"/>
    <col min="15360" max="15360" width="14.140625" style="1" bestFit="1" customWidth="1"/>
    <col min="15361" max="15361" width="40.140625" style="1" bestFit="1" customWidth="1"/>
    <col min="15362" max="15362" width="21.28515625" style="1" bestFit="1" customWidth="1"/>
    <col min="15363" max="15363" width="13.42578125" style="1" bestFit="1" customWidth="1"/>
    <col min="15364" max="15364" width="21.28515625" style="1" bestFit="1" customWidth="1"/>
    <col min="15365" max="15365" width="25.42578125" style="1" bestFit="1" customWidth="1"/>
    <col min="15366" max="15366" width="18" style="1" bestFit="1" customWidth="1"/>
    <col min="15367" max="15367" width="19.42578125" style="1" bestFit="1" customWidth="1"/>
    <col min="15368" max="15606" width="11.42578125" style="1"/>
    <col min="15607" max="15607" width="13.7109375" style="1" bestFit="1" customWidth="1"/>
    <col min="15608" max="15609" width="15.85546875" style="1" bestFit="1" customWidth="1"/>
    <col min="15610" max="15610" width="19.140625" style="1" bestFit="1" customWidth="1"/>
    <col min="15611" max="15611" width="27.28515625" style="1" bestFit="1" customWidth="1"/>
    <col min="15612" max="15612" width="40.140625" style="1" bestFit="1" customWidth="1"/>
    <col min="15613" max="15613" width="30.140625" style="1" bestFit="1" customWidth="1"/>
    <col min="15614" max="15614" width="30.85546875" style="1" customWidth="1"/>
    <col min="15615" max="15615" width="24" style="1" customWidth="1"/>
    <col min="15616" max="15616" width="14.140625" style="1" bestFit="1" customWidth="1"/>
    <col min="15617" max="15617" width="40.140625" style="1" bestFit="1" customWidth="1"/>
    <col min="15618" max="15618" width="21.28515625" style="1" bestFit="1" customWidth="1"/>
    <col min="15619" max="15619" width="13.42578125" style="1" bestFit="1" customWidth="1"/>
    <col min="15620" max="15620" width="21.28515625" style="1" bestFit="1" customWidth="1"/>
    <col min="15621" max="15621" width="25.42578125" style="1" bestFit="1" customWidth="1"/>
    <col min="15622" max="15622" width="18" style="1" bestFit="1" customWidth="1"/>
    <col min="15623" max="15623" width="19.42578125" style="1" bestFit="1" customWidth="1"/>
    <col min="15624" max="15862" width="11.42578125" style="1"/>
    <col min="15863" max="15863" width="13.7109375" style="1" bestFit="1" customWidth="1"/>
    <col min="15864" max="15865" width="15.85546875" style="1" bestFit="1" customWidth="1"/>
    <col min="15866" max="15866" width="19.140625" style="1" bestFit="1" customWidth="1"/>
    <col min="15867" max="15867" width="27.28515625" style="1" bestFit="1" customWidth="1"/>
    <col min="15868" max="15868" width="40.140625" style="1" bestFit="1" customWidth="1"/>
    <col min="15869" max="15869" width="30.140625" style="1" bestFit="1" customWidth="1"/>
    <col min="15870" max="15870" width="30.85546875" style="1" customWidth="1"/>
    <col min="15871" max="15871" width="24" style="1" customWidth="1"/>
    <col min="15872" max="15872" width="14.140625" style="1" bestFit="1" customWidth="1"/>
    <col min="15873" max="15873" width="40.140625" style="1" bestFit="1" customWidth="1"/>
    <col min="15874" max="15874" width="21.28515625" style="1" bestFit="1" customWidth="1"/>
    <col min="15875" max="15875" width="13.42578125" style="1" bestFit="1" customWidth="1"/>
    <col min="15876" max="15876" width="21.28515625" style="1" bestFit="1" customWidth="1"/>
    <col min="15877" max="15877" width="25.42578125" style="1" bestFit="1" customWidth="1"/>
    <col min="15878" max="15878" width="18" style="1" bestFit="1" customWidth="1"/>
    <col min="15879" max="15879" width="19.42578125" style="1" bestFit="1" customWidth="1"/>
    <col min="15880" max="16118" width="11.42578125" style="1"/>
    <col min="16119" max="16119" width="13.7109375" style="1" bestFit="1" customWidth="1"/>
    <col min="16120" max="16121" width="15.85546875" style="1" bestFit="1" customWidth="1"/>
    <col min="16122" max="16122" width="19.140625" style="1" bestFit="1" customWidth="1"/>
    <col min="16123" max="16123" width="27.28515625" style="1" bestFit="1" customWidth="1"/>
    <col min="16124" max="16124" width="40.140625" style="1" bestFit="1" customWidth="1"/>
    <col min="16125" max="16125" width="30.140625" style="1" bestFit="1" customWidth="1"/>
    <col min="16126" max="16126" width="30.85546875" style="1" customWidth="1"/>
    <col min="16127" max="16127" width="24" style="1" customWidth="1"/>
    <col min="16128" max="16128" width="14.140625" style="1" bestFit="1" customWidth="1"/>
    <col min="16129" max="16129" width="40.140625" style="1" bestFit="1" customWidth="1"/>
    <col min="16130" max="16130" width="21.28515625" style="1" bestFit="1" customWidth="1"/>
    <col min="16131" max="16131" width="13.42578125" style="1" bestFit="1" customWidth="1"/>
    <col min="16132" max="16132" width="21.28515625" style="1" bestFit="1" customWidth="1"/>
    <col min="16133" max="16133" width="25.42578125" style="1" bestFit="1" customWidth="1"/>
    <col min="16134" max="16134" width="18" style="1" bestFit="1" customWidth="1"/>
    <col min="16135" max="16135" width="19.42578125" style="1" bestFit="1" customWidth="1"/>
    <col min="16136" max="16384" width="11.42578125" style="1"/>
  </cols>
  <sheetData>
    <row r="1" spans="1:11" ht="100.5" customHeight="1" thickBot="1" x14ac:dyDescent="0.3"/>
    <row r="2" spans="1:11" ht="28.15" customHeight="1" thickBot="1" x14ac:dyDescent="0.3">
      <c r="A2" s="28"/>
      <c r="B2" s="28"/>
      <c r="C2" s="28"/>
      <c r="D2" s="28"/>
      <c r="E2" s="28"/>
      <c r="F2" s="28"/>
      <c r="G2" s="28"/>
      <c r="H2" s="28"/>
      <c r="I2" s="28"/>
      <c r="J2" s="29"/>
    </row>
    <row r="3" spans="1:11" ht="162.75" customHeight="1" x14ac:dyDescent="0.25">
      <c r="A3" s="24" t="s">
        <v>0</v>
      </c>
      <c r="B3" s="24" t="s">
        <v>1</v>
      </c>
      <c r="C3" s="30" t="s">
        <v>2</v>
      </c>
      <c r="D3" s="24" t="s">
        <v>3</v>
      </c>
      <c r="E3" s="24" t="s">
        <v>4</v>
      </c>
      <c r="F3" s="24"/>
      <c r="G3" s="32"/>
      <c r="H3" s="24" t="s">
        <v>5</v>
      </c>
      <c r="I3" s="24" t="s">
        <v>6</v>
      </c>
      <c r="J3" s="27"/>
      <c r="K3" s="24"/>
    </row>
    <row r="4" spans="1:11" ht="76.5" customHeight="1" thickBot="1" x14ac:dyDescent="0.3">
      <c r="A4" s="25"/>
      <c r="B4" s="25"/>
      <c r="C4" s="31"/>
      <c r="D4" s="25"/>
      <c r="E4" s="11" t="s">
        <v>7</v>
      </c>
      <c r="F4" s="12" t="s">
        <v>8</v>
      </c>
      <c r="G4" s="13" t="s">
        <v>9</v>
      </c>
      <c r="H4" s="25"/>
      <c r="I4" s="11" t="s">
        <v>10</v>
      </c>
      <c r="J4" s="14" t="s">
        <v>11</v>
      </c>
      <c r="K4" s="26"/>
    </row>
    <row r="5" spans="1:11" ht="48" customHeight="1" x14ac:dyDescent="0.25">
      <c r="A5" s="6" t="s">
        <v>12</v>
      </c>
      <c r="B5" s="15" t="s">
        <v>13</v>
      </c>
      <c r="C5" s="20" t="s">
        <v>166</v>
      </c>
      <c r="D5" s="9">
        <f>+E5+G5</f>
        <v>337</v>
      </c>
      <c r="E5" s="9">
        <v>218</v>
      </c>
      <c r="F5" s="2"/>
      <c r="G5" s="9">
        <v>119</v>
      </c>
      <c r="H5" s="9">
        <f t="shared" ref="H5:H23" si="0">SUM(E5:G5)</f>
        <v>337</v>
      </c>
      <c r="I5" s="9"/>
      <c r="J5" s="9" t="s">
        <v>168</v>
      </c>
      <c r="K5" s="5"/>
    </row>
    <row r="6" spans="1:11" ht="28.5" x14ac:dyDescent="0.25">
      <c r="A6" s="6" t="s">
        <v>14</v>
      </c>
      <c r="B6" s="15" t="s">
        <v>15</v>
      </c>
      <c r="C6" s="20" t="s">
        <v>167</v>
      </c>
      <c r="D6" s="9">
        <f t="shared" ref="D6:D23" si="1">H6</f>
        <v>31</v>
      </c>
      <c r="E6" s="9">
        <v>31</v>
      </c>
      <c r="F6" s="2"/>
      <c r="G6" s="9">
        <v>0</v>
      </c>
      <c r="H6" s="9">
        <f t="shared" si="0"/>
        <v>31</v>
      </c>
      <c r="I6" s="9"/>
      <c r="J6" s="9" t="s">
        <v>168</v>
      </c>
      <c r="K6" s="5" t="s">
        <v>182</v>
      </c>
    </row>
    <row r="7" spans="1:11" ht="29.25" x14ac:dyDescent="0.25">
      <c r="A7" s="6" t="s">
        <v>16</v>
      </c>
      <c r="B7" s="15" t="s">
        <v>17</v>
      </c>
      <c r="C7" s="20" t="s">
        <v>166</v>
      </c>
      <c r="D7" s="9">
        <f t="shared" si="1"/>
        <v>463</v>
      </c>
      <c r="E7" s="9">
        <v>180</v>
      </c>
      <c r="F7" s="2"/>
      <c r="G7" s="9">
        <v>283</v>
      </c>
      <c r="H7" s="9">
        <f t="shared" si="0"/>
        <v>463</v>
      </c>
      <c r="I7" s="9" t="s">
        <v>168</v>
      </c>
      <c r="J7" s="9"/>
      <c r="K7" s="5"/>
    </row>
    <row r="8" spans="1:11" ht="28.5" x14ac:dyDescent="0.25">
      <c r="A8" s="6" t="s">
        <v>16</v>
      </c>
      <c r="B8" s="15" t="s">
        <v>110</v>
      </c>
      <c r="C8" s="20" t="s">
        <v>167</v>
      </c>
      <c r="D8" s="9">
        <f t="shared" si="1"/>
        <v>19</v>
      </c>
      <c r="E8" s="9">
        <v>19</v>
      </c>
      <c r="F8" s="2"/>
      <c r="G8" s="9">
        <v>0</v>
      </c>
      <c r="H8" s="9">
        <f t="shared" si="0"/>
        <v>19</v>
      </c>
      <c r="I8" s="9" t="s">
        <v>168</v>
      </c>
      <c r="J8" s="9"/>
      <c r="K8" s="5"/>
    </row>
    <row r="9" spans="1:11" ht="28.5" x14ac:dyDescent="0.25">
      <c r="A9" s="6" t="s">
        <v>16</v>
      </c>
      <c r="B9" s="15" t="s">
        <v>21</v>
      </c>
      <c r="C9" s="20" t="s">
        <v>167</v>
      </c>
      <c r="D9" s="9">
        <f t="shared" si="1"/>
        <v>48</v>
      </c>
      <c r="E9" s="9">
        <v>48</v>
      </c>
      <c r="F9" s="2"/>
      <c r="G9" s="9">
        <v>0</v>
      </c>
      <c r="H9" s="9">
        <f t="shared" si="0"/>
        <v>48</v>
      </c>
      <c r="I9" s="9"/>
      <c r="J9" s="9" t="s">
        <v>168</v>
      </c>
      <c r="K9" s="5"/>
    </row>
    <row r="10" spans="1:11" ht="28.5" x14ac:dyDescent="0.25">
      <c r="A10" s="6" t="s">
        <v>16</v>
      </c>
      <c r="B10" s="15" t="s">
        <v>18</v>
      </c>
      <c r="C10" s="20" t="s">
        <v>167</v>
      </c>
      <c r="D10" s="9">
        <f t="shared" si="1"/>
        <v>58</v>
      </c>
      <c r="E10" s="9">
        <v>58</v>
      </c>
      <c r="F10" s="2"/>
      <c r="G10" s="9">
        <v>0</v>
      </c>
      <c r="H10" s="9">
        <f t="shared" si="0"/>
        <v>58</v>
      </c>
      <c r="I10" s="9"/>
      <c r="J10" s="9" t="s">
        <v>168</v>
      </c>
      <c r="K10" s="5"/>
    </row>
    <row r="11" spans="1:11" ht="28.5" x14ac:dyDescent="0.25">
      <c r="A11" s="6" t="s">
        <v>16</v>
      </c>
      <c r="B11" s="15" t="s">
        <v>20</v>
      </c>
      <c r="C11" s="20" t="s">
        <v>167</v>
      </c>
      <c r="D11" s="9">
        <f t="shared" si="1"/>
        <v>17</v>
      </c>
      <c r="E11" s="9">
        <v>17</v>
      </c>
      <c r="F11" s="2"/>
      <c r="G11" s="9">
        <v>0</v>
      </c>
      <c r="H11" s="9">
        <f t="shared" si="0"/>
        <v>17</v>
      </c>
      <c r="I11" s="9"/>
      <c r="J11" s="9" t="s">
        <v>168</v>
      </c>
      <c r="K11" s="5"/>
    </row>
    <row r="12" spans="1:11" ht="28.5" x14ac:dyDescent="0.25">
      <c r="A12" s="6" t="s">
        <v>16</v>
      </c>
      <c r="B12" s="15" t="s">
        <v>19</v>
      </c>
      <c r="C12" s="20" t="s">
        <v>167</v>
      </c>
      <c r="D12" s="9">
        <f t="shared" si="1"/>
        <v>20</v>
      </c>
      <c r="E12" s="9">
        <v>20</v>
      </c>
      <c r="F12" s="2"/>
      <c r="G12" s="9">
        <v>0</v>
      </c>
      <c r="H12" s="9">
        <f t="shared" si="0"/>
        <v>20</v>
      </c>
      <c r="I12" s="9" t="s">
        <v>168</v>
      </c>
      <c r="J12" s="9"/>
      <c r="K12" s="5"/>
    </row>
    <row r="13" spans="1:11" ht="28.5" x14ac:dyDescent="0.25">
      <c r="A13" s="6" t="s">
        <v>16</v>
      </c>
      <c r="B13" s="15" t="s">
        <v>111</v>
      </c>
      <c r="C13" s="20" t="s">
        <v>167</v>
      </c>
      <c r="D13" s="9">
        <f t="shared" si="1"/>
        <v>42</v>
      </c>
      <c r="E13" s="9">
        <v>42</v>
      </c>
      <c r="F13" s="2"/>
      <c r="G13" s="9">
        <v>0</v>
      </c>
      <c r="H13" s="9">
        <f t="shared" si="0"/>
        <v>42</v>
      </c>
      <c r="I13" s="9"/>
      <c r="J13" s="9" t="s">
        <v>168</v>
      </c>
      <c r="K13" s="5"/>
    </row>
    <row r="14" spans="1:11" ht="39.75" customHeight="1" x14ac:dyDescent="0.25">
      <c r="A14" s="6" t="s">
        <v>22</v>
      </c>
      <c r="B14" s="15" t="s">
        <v>112</v>
      </c>
      <c r="C14" s="20" t="s">
        <v>167</v>
      </c>
      <c r="D14" s="9">
        <f t="shared" si="1"/>
        <v>13</v>
      </c>
      <c r="E14" s="9">
        <v>13</v>
      </c>
      <c r="F14" s="2"/>
      <c r="G14" s="9">
        <v>0</v>
      </c>
      <c r="H14" s="9">
        <f t="shared" si="0"/>
        <v>13</v>
      </c>
      <c r="I14" s="9"/>
      <c r="J14" s="9" t="s">
        <v>168</v>
      </c>
      <c r="K14" s="5"/>
    </row>
    <row r="15" spans="1:11" ht="42" customHeight="1" x14ac:dyDescent="0.25">
      <c r="A15" s="6" t="s">
        <v>23</v>
      </c>
      <c r="B15" s="15" t="s">
        <v>24</v>
      </c>
      <c r="C15" s="20" t="s">
        <v>166</v>
      </c>
      <c r="D15" s="9">
        <f t="shared" si="1"/>
        <v>564</v>
      </c>
      <c r="E15" s="9">
        <v>130</v>
      </c>
      <c r="F15" s="2"/>
      <c r="G15" s="9">
        <v>434</v>
      </c>
      <c r="H15" s="9">
        <f t="shared" si="0"/>
        <v>564</v>
      </c>
      <c r="I15" s="9" t="s">
        <v>168</v>
      </c>
      <c r="J15" s="9"/>
      <c r="K15" s="5"/>
    </row>
    <row r="16" spans="1:11" ht="44.25" customHeight="1" x14ac:dyDescent="0.25">
      <c r="A16" s="6" t="s">
        <v>23</v>
      </c>
      <c r="B16" s="15" t="s">
        <v>25</v>
      </c>
      <c r="C16" s="20" t="s">
        <v>166</v>
      </c>
      <c r="D16" s="9">
        <f t="shared" si="1"/>
        <v>278</v>
      </c>
      <c r="E16" s="9">
        <v>158</v>
      </c>
      <c r="F16" s="2"/>
      <c r="G16" s="9">
        <v>120</v>
      </c>
      <c r="H16" s="9">
        <f t="shared" si="0"/>
        <v>278</v>
      </c>
      <c r="I16" s="9"/>
      <c r="J16" s="9" t="s">
        <v>168</v>
      </c>
      <c r="K16" s="5"/>
    </row>
    <row r="17" spans="1:11" ht="41.25" customHeight="1" x14ac:dyDescent="0.25">
      <c r="A17" s="6" t="s">
        <v>23</v>
      </c>
      <c r="B17" s="15" t="s">
        <v>26</v>
      </c>
      <c r="C17" s="20" t="s">
        <v>166</v>
      </c>
      <c r="D17" s="9">
        <f t="shared" si="1"/>
        <v>330</v>
      </c>
      <c r="E17" s="9">
        <v>208</v>
      </c>
      <c r="F17" s="2"/>
      <c r="G17" s="9">
        <v>122</v>
      </c>
      <c r="H17" s="9">
        <f t="shared" si="0"/>
        <v>330</v>
      </c>
      <c r="I17" s="9" t="s">
        <v>168</v>
      </c>
      <c r="J17" s="9"/>
      <c r="K17" s="5"/>
    </row>
    <row r="18" spans="1:11" ht="45" customHeight="1" x14ac:dyDescent="0.25">
      <c r="A18" s="6" t="s">
        <v>27</v>
      </c>
      <c r="B18" s="15" t="s">
        <v>29</v>
      </c>
      <c r="C18" s="20" t="s">
        <v>166</v>
      </c>
      <c r="D18" s="9">
        <f t="shared" si="1"/>
        <v>129</v>
      </c>
      <c r="E18" s="9">
        <v>129</v>
      </c>
      <c r="F18" s="2"/>
      <c r="G18" s="9">
        <v>0</v>
      </c>
      <c r="H18" s="9">
        <f t="shared" si="0"/>
        <v>129</v>
      </c>
      <c r="I18" s="9"/>
      <c r="J18" s="9" t="s">
        <v>168</v>
      </c>
      <c r="K18" s="5"/>
    </row>
    <row r="19" spans="1:11" ht="29.25" x14ac:dyDescent="0.25">
      <c r="A19" s="6" t="s">
        <v>27</v>
      </c>
      <c r="B19" s="15" t="s">
        <v>113</v>
      </c>
      <c r="C19" s="20" t="s">
        <v>167</v>
      </c>
      <c r="D19" s="9">
        <f t="shared" si="1"/>
        <v>38</v>
      </c>
      <c r="E19" s="9">
        <v>38</v>
      </c>
      <c r="F19" s="2"/>
      <c r="G19" s="9">
        <v>0</v>
      </c>
      <c r="H19" s="9">
        <f t="shared" si="0"/>
        <v>38</v>
      </c>
      <c r="I19" s="9" t="s">
        <v>168</v>
      </c>
      <c r="J19" s="9"/>
      <c r="K19" s="5"/>
    </row>
    <row r="20" spans="1:11" ht="36" customHeight="1" x14ac:dyDescent="0.25">
      <c r="A20" s="6" t="s">
        <v>27</v>
      </c>
      <c r="B20" s="15" t="s">
        <v>30</v>
      </c>
      <c r="C20" s="20" t="s">
        <v>166</v>
      </c>
      <c r="D20" s="9">
        <f t="shared" si="1"/>
        <v>356</v>
      </c>
      <c r="E20" s="9">
        <v>196</v>
      </c>
      <c r="F20" s="2"/>
      <c r="G20" s="9">
        <v>160</v>
      </c>
      <c r="H20" s="9">
        <f t="shared" si="0"/>
        <v>356</v>
      </c>
      <c r="I20" s="9" t="s">
        <v>168</v>
      </c>
      <c r="J20" s="9"/>
      <c r="K20" s="5"/>
    </row>
    <row r="21" spans="1:11" ht="33" customHeight="1" x14ac:dyDescent="0.25">
      <c r="A21" s="6" t="s">
        <v>27</v>
      </c>
      <c r="B21" s="15" t="s">
        <v>28</v>
      </c>
      <c r="C21" s="20" t="s">
        <v>167</v>
      </c>
      <c r="D21" s="9">
        <f t="shared" si="1"/>
        <v>34</v>
      </c>
      <c r="E21" s="9">
        <v>34</v>
      </c>
      <c r="F21" s="2"/>
      <c r="G21" s="9">
        <v>0</v>
      </c>
      <c r="H21" s="9">
        <f t="shared" si="0"/>
        <v>34</v>
      </c>
      <c r="I21" s="9"/>
      <c r="J21" s="9" t="s">
        <v>168</v>
      </c>
      <c r="K21" s="5"/>
    </row>
    <row r="22" spans="1:11" ht="39" customHeight="1" x14ac:dyDescent="0.25">
      <c r="A22" s="6" t="s">
        <v>27</v>
      </c>
      <c r="B22" s="15" t="s">
        <v>114</v>
      </c>
      <c r="C22" s="20" t="s">
        <v>167</v>
      </c>
      <c r="D22" s="9">
        <f t="shared" si="1"/>
        <v>12</v>
      </c>
      <c r="E22" s="9">
        <v>12</v>
      </c>
      <c r="F22" s="2"/>
      <c r="G22" s="9">
        <v>0</v>
      </c>
      <c r="H22" s="9">
        <f t="shared" si="0"/>
        <v>12</v>
      </c>
      <c r="I22" s="9"/>
      <c r="J22" s="9" t="s">
        <v>168</v>
      </c>
      <c r="K22" s="5"/>
    </row>
    <row r="23" spans="1:11" ht="36" customHeight="1" x14ac:dyDescent="0.25">
      <c r="A23" s="6" t="s">
        <v>27</v>
      </c>
      <c r="B23" s="15" t="s">
        <v>115</v>
      </c>
      <c r="C23" s="20" t="s">
        <v>167</v>
      </c>
      <c r="D23" s="9">
        <f t="shared" si="1"/>
        <v>97</v>
      </c>
      <c r="E23" s="9">
        <v>97</v>
      </c>
      <c r="F23" s="2"/>
      <c r="G23" s="9">
        <v>0</v>
      </c>
      <c r="H23" s="9">
        <f t="shared" si="0"/>
        <v>97</v>
      </c>
      <c r="I23" s="9" t="s">
        <v>168</v>
      </c>
      <c r="J23" s="9"/>
      <c r="K23" s="5"/>
    </row>
    <row r="24" spans="1:11" ht="29.25" x14ac:dyDescent="0.25">
      <c r="A24" s="6" t="s">
        <v>31</v>
      </c>
      <c r="B24" s="15" t="s">
        <v>34</v>
      </c>
      <c r="C24" s="20" t="s">
        <v>166</v>
      </c>
      <c r="D24" s="9">
        <f t="shared" ref="D24:D53" si="2">H24</f>
        <v>281</v>
      </c>
      <c r="E24" s="9">
        <v>146</v>
      </c>
      <c r="F24" s="2"/>
      <c r="G24" s="9">
        <v>135</v>
      </c>
      <c r="H24" s="9">
        <f t="shared" ref="H24:H53" si="3">SUM(E24:G24)</f>
        <v>281</v>
      </c>
      <c r="I24" s="9" t="s">
        <v>168</v>
      </c>
      <c r="J24" s="9"/>
      <c r="K24" s="5"/>
    </row>
    <row r="25" spans="1:11" ht="29.25" x14ac:dyDescent="0.25">
      <c r="A25" s="6" t="s">
        <v>31</v>
      </c>
      <c r="B25" s="15" t="s">
        <v>33</v>
      </c>
      <c r="C25" s="20" t="s">
        <v>166</v>
      </c>
      <c r="D25" s="9">
        <f t="shared" si="2"/>
        <v>429</v>
      </c>
      <c r="E25" s="9">
        <v>217</v>
      </c>
      <c r="F25" s="2"/>
      <c r="G25" s="9">
        <v>212</v>
      </c>
      <c r="H25" s="9">
        <f t="shared" si="3"/>
        <v>429</v>
      </c>
      <c r="I25" s="9" t="s">
        <v>168</v>
      </c>
      <c r="J25" s="9"/>
      <c r="K25" s="5"/>
    </row>
    <row r="26" spans="1:11" ht="28.5" x14ac:dyDescent="0.25">
      <c r="A26" s="6" t="s">
        <v>31</v>
      </c>
      <c r="B26" s="15" t="s">
        <v>32</v>
      </c>
      <c r="C26" s="20" t="s">
        <v>167</v>
      </c>
      <c r="D26" s="9">
        <f t="shared" si="2"/>
        <v>4</v>
      </c>
      <c r="E26" s="9">
        <v>4</v>
      </c>
      <c r="F26" s="2"/>
      <c r="G26" s="9">
        <v>0</v>
      </c>
      <c r="H26" s="9">
        <f t="shared" si="3"/>
        <v>4</v>
      </c>
      <c r="I26" s="9"/>
      <c r="J26" s="9" t="s">
        <v>168</v>
      </c>
      <c r="K26" s="5"/>
    </row>
    <row r="27" spans="1:11" ht="28.5" x14ac:dyDescent="0.25">
      <c r="A27" s="6" t="s">
        <v>35</v>
      </c>
      <c r="B27" s="15" t="s">
        <v>36</v>
      </c>
      <c r="C27" s="20" t="s">
        <v>166</v>
      </c>
      <c r="D27" s="9">
        <f t="shared" si="2"/>
        <v>495</v>
      </c>
      <c r="E27" s="9">
        <v>357</v>
      </c>
      <c r="F27" s="2"/>
      <c r="G27" s="9">
        <v>138</v>
      </c>
      <c r="H27" s="9">
        <f t="shared" si="3"/>
        <v>495</v>
      </c>
      <c r="I27" s="9" t="s">
        <v>168</v>
      </c>
      <c r="J27" s="9"/>
      <c r="K27" s="5"/>
    </row>
    <row r="28" spans="1:11" ht="29.25" x14ac:dyDescent="0.25">
      <c r="A28" s="6" t="s">
        <v>35</v>
      </c>
      <c r="B28" s="15" t="s">
        <v>37</v>
      </c>
      <c r="C28" s="20" t="s">
        <v>166</v>
      </c>
      <c r="D28" s="9">
        <f t="shared" si="2"/>
        <v>172</v>
      </c>
      <c r="E28" s="9">
        <v>172</v>
      </c>
      <c r="F28" s="2"/>
      <c r="G28" s="9">
        <v>0</v>
      </c>
      <c r="H28" s="9">
        <f t="shared" si="3"/>
        <v>172</v>
      </c>
      <c r="I28" s="9" t="s">
        <v>168</v>
      </c>
      <c r="J28" s="9"/>
      <c r="K28" s="5"/>
    </row>
    <row r="29" spans="1:11" ht="29.25" x14ac:dyDescent="0.25">
      <c r="A29" s="6" t="s">
        <v>35</v>
      </c>
      <c r="B29" s="15" t="s">
        <v>38</v>
      </c>
      <c r="C29" s="20" t="s">
        <v>166</v>
      </c>
      <c r="D29" s="9">
        <f t="shared" si="2"/>
        <v>147</v>
      </c>
      <c r="E29" s="9">
        <v>147</v>
      </c>
      <c r="F29" s="2"/>
      <c r="G29" s="9">
        <v>0</v>
      </c>
      <c r="H29" s="9">
        <f t="shared" si="3"/>
        <v>147</v>
      </c>
      <c r="I29" s="9" t="s">
        <v>168</v>
      </c>
      <c r="J29" s="9"/>
      <c r="K29" s="5"/>
    </row>
    <row r="30" spans="1:11" ht="28.5" x14ac:dyDescent="0.25">
      <c r="A30" s="6" t="s">
        <v>35</v>
      </c>
      <c r="B30" s="15" t="s">
        <v>116</v>
      </c>
      <c r="C30" s="20" t="s">
        <v>167</v>
      </c>
      <c r="D30" s="9">
        <f t="shared" si="2"/>
        <v>44</v>
      </c>
      <c r="E30" s="9">
        <v>44</v>
      </c>
      <c r="F30" s="2"/>
      <c r="G30" s="9">
        <v>0</v>
      </c>
      <c r="H30" s="9">
        <f t="shared" si="3"/>
        <v>44</v>
      </c>
      <c r="I30" s="9" t="s">
        <v>168</v>
      </c>
      <c r="J30" s="9"/>
      <c r="K30" s="5"/>
    </row>
    <row r="31" spans="1:11" ht="29.25" x14ac:dyDescent="0.25">
      <c r="A31" s="6" t="s">
        <v>35</v>
      </c>
      <c r="B31" s="15" t="s">
        <v>117</v>
      </c>
      <c r="C31" s="20" t="s">
        <v>167</v>
      </c>
      <c r="D31" s="9">
        <f t="shared" si="2"/>
        <v>33</v>
      </c>
      <c r="E31" s="9">
        <v>33</v>
      </c>
      <c r="F31" s="2"/>
      <c r="G31" s="9">
        <v>0</v>
      </c>
      <c r="H31" s="9">
        <f t="shared" si="3"/>
        <v>33</v>
      </c>
      <c r="I31" s="9" t="s">
        <v>168</v>
      </c>
      <c r="J31" s="9"/>
      <c r="K31" s="5"/>
    </row>
    <row r="32" spans="1:11" ht="43.5" x14ac:dyDescent="0.25">
      <c r="A32" s="6" t="s">
        <v>170</v>
      </c>
      <c r="B32" s="15" t="s">
        <v>39</v>
      </c>
      <c r="C32" s="20" t="s">
        <v>166</v>
      </c>
      <c r="D32" s="9">
        <f t="shared" si="2"/>
        <v>31</v>
      </c>
      <c r="E32" s="9">
        <v>31</v>
      </c>
      <c r="F32" s="2"/>
      <c r="G32" s="9">
        <v>0</v>
      </c>
      <c r="H32" s="9">
        <f>SUM(E32:G32)</f>
        <v>31</v>
      </c>
      <c r="I32" s="9" t="s">
        <v>168</v>
      </c>
      <c r="J32" s="9"/>
      <c r="K32" s="5"/>
    </row>
    <row r="33" spans="1:11" ht="29.25" x14ac:dyDescent="0.25">
      <c r="A33" s="6" t="s">
        <v>170</v>
      </c>
      <c r="B33" s="15" t="s">
        <v>169</v>
      </c>
      <c r="C33" s="20" t="s">
        <v>166</v>
      </c>
      <c r="D33" s="9">
        <f t="shared" si="2"/>
        <v>179</v>
      </c>
      <c r="E33" s="9">
        <v>85</v>
      </c>
      <c r="F33" s="2"/>
      <c r="G33" s="9">
        <v>94</v>
      </c>
      <c r="H33" s="9">
        <f t="shared" si="3"/>
        <v>179</v>
      </c>
      <c r="I33" s="9"/>
      <c r="J33" s="9" t="s">
        <v>168</v>
      </c>
      <c r="K33" s="5"/>
    </row>
    <row r="34" spans="1:11" ht="43.5" x14ac:dyDescent="0.25">
      <c r="A34" s="6" t="s">
        <v>40</v>
      </c>
      <c r="B34" s="15" t="s">
        <v>43</v>
      </c>
      <c r="C34" s="20" t="s">
        <v>166</v>
      </c>
      <c r="D34" s="9">
        <f t="shared" si="2"/>
        <v>91</v>
      </c>
      <c r="E34" s="9">
        <v>91</v>
      </c>
      <c r="F34" s="2"/>
      <c r="G34" s="9">
        <v>0</v>
      </c>
      <c r="H34" s="9">
        <f t="shared" si="3"/>
        <v>91</v>
      </c>
      <c r="I34" s="9" t="s">
        <v>168</v>
      </c>
      <c r="J34" s="9"/>
      <c r="K34" s="5"/>
    </row>
    <row r="35" spans="1:11" ht="28.5" x14ac:dyDescent="0.25">
      <c r="A35" s="6" t="s">
        <v>40</v>
      </c>
      <c r="B35" s="15" t="s">
        <v>42</v>
      </c>
      <c r="C35" s="20" t="s">
        <v>166</v>
      </c>
      <c r="D35" s="9">
        <f t="shared" si="2"/>
        <v>129</v>
      </c>
      <c r="E35" s="9">
        <v>129</v>
      </c>
      <c r="F35" s="2"/>
      <c r="G35" s="9">
        <v>0</v>
      </c>
      <c r="H35" s="9">
        <f t="shared" si="3"/>
        <v>129</v>
      </c>
      <c r="I35" s="9" t="s">
        <v>168</v>
      </c>
      <c r="J35" s="9"/>
      <c r="K35" s="5"/>
    </row>
    <row r="36" spans="1:11" ht="29.25" x14ac:dyDescent="0.25">
      <c r="A36" s="6" t="s">
        <v>40</v>
      </c>
      <c r="B36" s="15" t="s">
        <v>41</v>
      </c>
      <c r="C36" s="20" t="s">
        <v>166</v>
      </c>
      <c r="D36" s="9">
        <f t="shared" si="2"/>
        <v>206</v>
      </c>
      <c r="E36" s="9">
        <v>153</v>
      </c>
      <c r="F36" s="2"/>
      <c r="G36" s="9">
        <v>53</v>
      </c>
      <c r="H36" s="9">
        <f t="shared" si="3"/>
        <v>206</v>
      </c>
      <c r="I36" s="9" t="s">
        <v>168</v>
      </c>
      <c r="J36" s="9"/>
      <c r="K36" s="5"/>
    </row>
    <row r="37" spans="1:11" ht="29.25" x14ac:dyDescent="0.25">
      <c r="A37" s="6" t="s">
        <v>44</v>
      </c>
      <c r="B37" s="15" t="s">
        <v>45</v>
      </c>
      <c r="C37" s="20" t="s">
        <v>166</v>
      </c>
      <c r="D37" s="9">
        <f t="shared" si="2"/>
        <v>452</v>
      </c>
      <c r="E37" s="9">
        <v>222</v>
      </c>
      <c r="F37" s="2"/>
      <c r="G37" s="9">
        <v>230</v>
      </c>
      <c r="H37" s="9">
        <f t="shared" si="3"/>
        <v>452</v>
      </c>
      <c r="I37" s="9" t="s">
        <v>168</v>
      </c>
      <c r="J37" s="9"/>
      <c r="K37" s="5"/>
    </row>
    <row r="38" spans="1:11" ht="28.5" x14ac:dyDescent="0.25">
      <c r="A38" s="6" t="s">
        <v>44</v>
      </c>
      <c r="B38" s="15" t="s">
        <v>48</v>
      </c>
      <c r="C38" s="20" t="s">
        <v>166</v>
      </c>
      <c r="D38" s="9">
        <f t="shared" si="2"/>
        <v>300</v>
      </c>
      <c r="E38" s="9">
        <v>151</v>
      </c>
      <c r="F38" s="2"/>
      <c r="G38" s="9">
        <v>149</v>
      </c>
      <c r="H38" s="9">
        <f t="shared" si="3"/>
        <v>300</v>
      </c>
      <c r="I38" s="9" t="s">
        <v>168</v>
      </c>
      <c r="J38" s="9"/>
      <c r="K38" s="5"/>
    </row>
    <row r="39" spans="1:11" ht="28.5" x14ac:dyDescent="0.25">
      <c r="A39" s="6" t="s">
        <v>44</v>
      </c>
      <c r="B39" s="15" t="s">
        <v>46</v>
      </c>
      <c r="C39" s="20" t="s">
        <v>167</v>
      </c>
      <c r="D39" s="9">
        <f t="shared" si="2"/>
        <v>67</v>
      </c>
      <c r="E39" s="9">
        <v>67</v>
      </c>
      <c r="F39" s="2"/>
      <c r="G39" s="9">
        <v>0</v>
      </c>
      <c r="H39" s="9">
        <f t="shared" si="3"/>
        <v>67</v>
      </c>
      <c r="I39" s="9" t="s">
        <v>168</v>
      </c>
      <c r="J39" s="9"/>
      <c r="K39" s="5"/>
    </row>
    <row r="40" spans="1:11" ht="28.5" x14ac:dyDescent="0.25">
      <c r="A40" s="6" t="s">
        <v>44</v>
      </c>
      <c r="B40" s="15" t="s">
        <v>47</v>
      </c>
      <c r="C40" s="20" t="s">
        <v>167</v>
      </c>
      <c r="D40" s="9">
        <f t="shared" si="2"/>
        <v>19</v>
      </c>
      <c r="E40" s="9">
        <v>19</v>
      </c>
      <c r="F40" s="2"/>
      <c r="G40" s="9">
        <v>0</v>
      </c>
      <c r="H40" s="9">
        <f t="shared" si="3"/>
        <v>19</v>
      </c>
      <c r="I40" s="9" t="s">
        <v>168</v>
      </c>
      <c r="J40" s="9"/>
      <c r="K40" s="5"/>
    </row>
    <row r="41" spans="1:11" ht="27" customHeight="1" x14ac:dyDescent="0.25">
      <c r="A41" s="6" t="s">
        <v>49</v>
      </c>
      <c r="B41" s="15" t="s">
        <v>51</v>
      </c>
      <c r="C41" s="20" t="s">
        <v>166</v>
      </c>
      <c r="D41" s="9">
        <f t="shared" si="2"/>
        <v>453</v>
      </c>
      <c r="E41" s="9">
        <v>202</v>
      </c>
      <c r="F41" s="2"/>
      <c r="G41" s="9">
        <v>251</v>
      </c>
      <c r="H41" s="9">
        <f t="shared" si="3"/>
        <v>453</v>
      </c>
      <c r="I41" s="9" t="s">
        <v>168</v>
      </c>
      <c r="J41" s="9"/>
      <c r="K41" s="5"/>
    </row>
    <row r="42" spans="1:11" ht="27" customHeight="1" x14ac:dyDescent="0.25">
      <c r="A42" s="6" t="s">
        <v>49</v>
      </c>
      <c r="B42" s="15" t="s">
        <v>50</v>
      </c>
      <c r="C42" s="20" t="s">
        <v>166</v>
      </c>
      <c r="D42" s="9">
        <f t="shared" si="2"/>
        <v>264</v>
      </c>
      <c r="E42" s="9">
        <v>159</v>
      </c>
      <c r="F42" s="2"/>
      <c r="G42" s="9">
        <v>105</v>
      </c>
      <c r="H42" s="9">
        <f t="shared" si="3"/>
        <v>264</v>
      </c>
      <c r="I42" s="9"/>
      <c r="J42" s="9" t="s">
        <v>168</v>
      </c>
      <c r="K42" s="5"/>
    </row>
    <row r="43" spans="1:11" ht="33.75" customHeight="1" x14ac:dyDescent="0.25">
      <c r="A43" s="6" t="s">
        <v>52</v>
      </c>
      <c r="B43" s="15" t="s">
        <v>53</v>
      </c>
      <c r="C43" s="20" t="s">
        <v>166</v>
      </c>
      <c r="D43" s="9">
        <f t="shared" si="2"/>
        <v>360</v>
      </c>
      <c r="E43" s="9">
        <v>0</v>
      </c>
      <c r="F43" s="2">
        <v>360</v>
      </c>
      <c r="G43" s="9">
        <v>0</v>
      </c>
      <c r="H43" s="9">
        <f t="shared" si="3"/>
        <v>360</v>
      </c>
      <c r="I43" s="9" t="s">
        <v>168</v>
      </c>
      <c r="J43" s="9"/>
      <c r="K43" s="5" t="s">
        <v>179</v>
      </c>
    </row>
    <row r="44" spans="1:11" ht="29.25" x14ac:dyDescent="0.25">
      <c r="A44" s="6" t="s">
        <v>54</v>
      </c>
      <c r="B44" s="15" t="s">
        <v>55</v>
      </c>
      <c r="C44" s="20" t="s">
        <v>166</v>
      </c>
      <c r="D44" s="9">
        <f t="shared" si="2"/>
        <v>539</v>
      </c>
      <c r="E44" s="9">
        <v>132</v>
      </c>
      <c r="F44" s="2"/>
      <c r="G44" s="9">
        <v>407</v>
      </c>
      <c r="H44" s="9">
        <f t="shared" si="3"/>
        <v>539</v>
      </c>
      <c r="I44" s="9" t="s">
        <v>168</v>
      </c>
      <c r="J44" s="9"/>
      <c r="K44" s="5"/>
    </row>
    <row r="45" spans="1:11" ht="28.5" x14ac:dyDescent="0.25">
      <c r="A45" s="6" t="s">
        <v>58</v>
      </c>
      <c r="B45" s="15" t="s">
        <v>59</v>
      </c>
      <c r="C45" s="20" t="s">
        <v>166</v>
      </c>
      <c r="D45" s="9">
        <f t="shared" si="2"/>
        <v>365</v>
      </c>
      <c r="E45" s="9">
        <v>167</v>
      </c>
      <c r="F45" s="2"/>
      <c r="G45" s="9">
        <v>198</v>
      </c>
      <c r="H45" s="9">
        <f t="shared" si="3"/>
        <v>365</v>
      </c>
      <c r="I45" s="9"/>
      <c r="J45" s="9" t="s">
        <v>168</v>
      </c>
      <c r="K45" s="5"/>
    </row>
    <row r="46" spans="1:11" ht="29.25" x14ac:dyDescent="0.25">
      <c r="A46" s="6" t="s">
        <v>60</v>
      </c>
      <c r="B46" s="15" t="s">
        <v>62</v>
      </c>
      <c r="C46" s="20" t="s">
        <v>167</v>
      </c>
      <c r="D46" s="9">
        <f>+E46+F46+G46</f>
        <v>338</v>
      </c>
      <c r="E46" s="9">
        <v>338</v>
      </c>
      <c r="F46" s="2"/>
      <c r="G46" s="9">
        <v>0</v>
      </c>
      <c r="H46" s="9">
        <f t="shared" si="3"/>
        <v>338</v>
      </c>
      <c r="I46" s="9"/>
      <c r="J46" s="9" t="s">
        <v>168</v>
      </c>
      <c r="K46" s="5"/>
    </row>
    <row r="47" spans="1:11" ht="28.5" x14ac:dyDescent="0.25">
      <c r="A47" s="6" t="s">
        <v>174</v>
      </c>
      <c r="B47" s="15" t="s">
        <v>118</v>
      </c>
      <c r="C47" s="20" t="s">
        <v>167</v>
      </c>
      <c r="D47" s="9">
        <f t="shared" si="2"/>
        <v>13</v>
      </c>
      <c r="E47" s="9">
        <v>13</v>
      </c>
      <c r="F47" s="2"/>
      <c r="G47" s="9">
        <v>0</v>
      </c>
      <c r="H47" s="9">
        <f t="shared" si="3"/>
        <v>13</v>
      </c>
      <c r="I47" s="9"/>
      <c r="J47" s="9" t="s">
        <v>168</v>
      </c>
      <c r="K47" s="5"/>
    </row>
    <row r="48" spans="1:11" ht="28.5" x14ac:dyDescent="0.25">
      <c r="A48" s="6" t="s">
        <v>174</v>
      </c>
      <c r="B48" s="15" t="s">
        <v>61</v>
      </c>
      <c r="C48" s="20" t="s">
        <v>167</v>
      </c>
      <c r="D48" s="9">
        <f>+E48+F48+G48</f>
        <v>123</v>
      </c>
      <c r="E48" s="9">
        <v>0</v>
      </c>
      <c r="F48" s="2">
        <v>123</v>
      </c>
      <c r="G48" s="9">
        <v>0</v>
      </c>
      <c r="H48" s="9">
        <f>+E48+F48+G48</f>
        <v>123</v>
      </c>
      <c r="I48" s="9" t="s">
        <v>168</v>
      </c>
      <c r="J48" s="9"/>
      <c r="K48" s="5"/>
    </row>
    <row r="49" spans="1:11" ht="29.25" x14ac:dyDescent="0.25">
      <c r="A49" s="6" t="s">
        <v>174</v>
      </c>
      <c r="B49" s="15" t="s">
        <v>67</v>
      </c>
      <c r="C49" s="20" t="s">
        <v>167</v>
      </c>
      <c r="D49" s="9">
        <f t="shared" si="2"/>
        <v>56</v>
      </c>
      <c r="E49" s="9">
        <v>56</v>
      </c>
      <c r="F49" s="2"/>
      <c r="G49" s="9">
        <v>0</v>
      </c>
      <c r="H49" s="9">
        <f t="shared" si="3"/>
        <v>56</v>
      </c>
      <c r="I49" s="9"/>
      <c r="J49" s="9" t="s">
        <v>168</v>
      </c>
      <c r="K49" s="5"/>
    </row>
    <row r="50" spans="1:11" ht="28.5" x14ac:dyDescent="0.25">
      <c r="A50" s="6" t="s">
        <v>174</v>
      </c>
      <c r="B50" s="15" t="s">
        <v>63</v>
      </c>
      <c r="C50" s="20" t="s">
        <v>167</v>
      </c>
      <c r="D50" s="9">
        <f t="shared" si="2"/>
        <v>42</v>
      </c>
      <c r="E50" s="9">
        <v>42</v>
      </c>
      <c r="F50" s="2"/>
      <c r="G50" s="9">
        <v>0</v>
      </c>
      <c r="H50" s="9">
        <f t="shared" si="3"/>
        <v>42</v>
      </c>
      <c r="I50" s="9"/>
      <c r="J50" s="9" t="s">
        <v>168</v>
      </c>
      <c r="K50" s="5"/>
    </row>
    <row r="51" spans="1:11" ht="28.5" x14ac:dyDescent="0.25">
      <c r="A51" s="6" t="s">
        <v>174</v>
      </c>
      <c r="B51" s="15" t="s">
        <v>66</v>
      </c>
      <c r="C51" s="20" t="s">
        <v>167</v>
      </c>
      <c r="D51" s="9">
        <f t="shared" si="2"/>
        <v>21</v>
      </c>
      <c r="E51" s="9">
        <v>21</v>
      </c>
      <c r="F51" s="2"/>
      <c r="G51" s="9">
        <v>0</v>
      </c>
      <c r="H51" s="9">
        <f t="shared" si="3"/>
        <v>21</v>
      </c>
      <c r="I51" s="9" t="s">
        <v>168</v>
      </c>
      <c r="J51" s="9"/>
      <c r="K51" s="5"/>
    </row>
    <row r="52" spans="1:11" ht="28.5" x14ac:dyDescent="0.25">
      <c r="A52" s="6" t="s">
        <v>174</v>
      </c>
      <c r="B52" s="15" t="s">
        <v>65</v>
      </c>
      <c r="C52" s="20" t="s">
        <v>167</v>
      </c>
      <c r="D52" s="9">
        <f t="shared" si="2"/>
        <v>11</v>
      </c>
      <c r="E52" s="9">
        <v>11</v>
      </c>
      <c r="F52" s="2"/>
      <c r="G52" s="9">
        <v>0</v>
      </c>
      <c r="H52" s="9">
        <f t="shared" si="3"/>
        <v>11</v>
      </c>
      <c r="I52" s="9"/>
      <c r="J52" s="9" t="s">
        <v>168</v>
      </c>
      <c r="K52" s="5"/>
    </row>
    <row r="53" spans="1:11" ht="28.5" x14ac:dyDescent="0.25">
      <c r="A53" s="6" t="s">
        <v>174</v>
      </c>
      <c r="B53" s="15" t="s">
        <v>119</v>
      </c>
      <c r="C53" s="20" t="s">
        <v>167</v>
      </c>
      <c r="D53" s="9">
        <f t="shared" si="2"/>
        <v>16</v>
      </c>
      <c r="E53" s="9">
        <v>16</v>
      </c>
      <c r="F53" s="2"/>
      <c r="G53" s="9">
        <v>0</v>
      </c>
      <c r="H53" s="9">
        <f t="shared" si="3"/>
        <v>16</v>
      </c>
      <c r="I53" s="9"/>
      <c r="J53" s="9" t="s">
        <v>168</v>
      </c>
      <c r="K53" s="5"/>
    </row>
    <row r="54" spans="1:11" ht="29.25" x14ac:dyDescent="0.25">
      <c r="A54" s="6" t="s">
        <v>174</v>
      </c>
      <c r="B54" s="15" t="s">
        <v>64</v>
      </c>
      <c r="C54" s="20" t="s">
        <v>167</v>
      </c>
      <c r="D54" s="9">
        <f>+E54+F54+G54</f>
        <v>157</v>
      </c>
      <c r="E54" s="9">
        <v>157</v>
      </c>
      <c r="F54" s="2"/>
      <c r="G54" s="9">
        <v>0</v>
      </c>
      <c r="H54" s="9">
        <f>SUM(E54:G54)</f>
        <v>157</v>
      </c>
      <c r="I54" s="9"/>
      <c r="J54" s="9" t="s">
        <v>168</v>
      </c>
      <c r="K54" s="5"/>
    </row>
    <row r="55" spans="1:11" ht="29.25" x14ac:dyDescent="0.25">
      <c r="A55" s="6" t="s">
        <v>174</v>
      </c>
      <c r="B55" s="15" t="s">
        <v>120</v>
      </c>
      <c r="C55" s="20" t="s">
        <v>167</v>
      </c>
      <c r="D55" s="9">
        <f t="shared" ref="D55:D113" si="4">H55</f>
        <v>9</v>
      </c>
      <c r="E55" s="9">
        <v>9</v>
      </c>
      <c r="F55" s="2"/>
      <c r="G55" s="9">
        <v>0</v>
      </c>
      <c r="H55" s="9">
        <f t="shared" ref="H55:H112" si="5">SUM(E55:G55)</f>
        <v>9</v>
      </c>
      <c r="I55" s="9"/>
      <c r="J55" s="9" t="s">
        <v>168</v>
      </c>
      <c r="K55" s="5"/>
    </row>
    <row r="56" spans="1:11" ht="28.5" x14ac:dyDescent="0.25">
      <c r="A56" s="6" t="s">
        <v>174</v>
      </c>
      <c r="B56" s="15" t="s">
        <v>68</v>
      </c>
      <c r="C56" s="20" t="s">
        <v>167</v>
      </c>
      <c r="D56" s="9">
        <f t="shared" si="4"/>
        <v>19</v>
      </c>
      <c r="E56" s="9">
        <v>19</v>
      </c>
      <c r="F56" s="2"/>
      <c r="G56" s="9">
        <v>0</v>
      </c>
      <c r="H56" s="9">
        <f t="shared" si="5"/>
        <v>19</v>
      </c>
      <c r="I56" s="9"/>
      <c r="J56" s="9" t="s">
        <v>168</v>
      </c>
      <c r="K56" s="5"/>
    </row>
    <row r="57" spans="1:11" ht="28.5" x14ac:dyDescent="0.25">
      <c r="A57" s="6" t="s">
        <v>69</v>
      </c>
      <c r="B57" s="15" t="s">
        <v>70</v>
      </c>
      <c r="C57" s="20" t="s">
        <v>166</v>
      </c>
      <c r="D57" s="9">
        <f t="shared" si="4"/>
        <v>242</v>
      </c>
      <c r="E57" s="9">
        <v>0</v>
      </c>
      <c r="F57" s="2">
        <v>242</v>
      </c>
      <c r="G57" s="9">
        <v>0</v>
      </c>
      <c r="H57" s="9">
        <f>+E57+F57+G57</f>
        <v>242</v>
      </c>
      <c r="I57" s="9"/>
      <c r="J57" s="9" t="s">
        <v>168</v>
      </c>
      <c r="K57" s="5"/>
    </row>
    <row r="58" spans="1:11" ht="28.5" x14ac:dyDescent="0.25">
      <c r="A58" s="6" t="s">
        <v>71</v>
      </c>
      <c r="B58" s="15" t="s">
        <v>72</v>
      </c>
      <c r="C58" s="20" t="s">
        <v>167</v>
      </c>
      <c r="D58" s="9">
        <f>H58</f>
        <v>136</v>
      </c>
      <c r="E58" s="9">
        <v>0</v>
      </c>
      <c r="F58" s="2">
        <v>136</v>
      </c>
      <c r="G58" s="9">
        <v>0</v>
      </c>
      <c r="H58" s="9">
        <f>+E58+F58+G58</f>
        <v>136</v>
      </c>
      <c r="I58" s="9" t="s">
        <v>168</v>
      </c>
      <c r="J58" s="9"/>
      <c r="K58" s="5"/>
    </row>
    <row r="59" spans="1:11" ht="28.5" x14ac:dyDescent="0.25">
      <c r="A59" s="6" t="s">
        <v>71</v>
      </c>
      <c r="B59" s="15" t="s">
        <v>73</v>
      </c>
      <c r="C59" s="20" t="s">
        <v>167</v>
      </c>
      <c r="D59" s="9">
        <v>81</v>
      </c>
      <c r="E59" s="9">
        <v>0</v>
      </c>
      <c r="F59" s="2">
        <v>81</v>
      </c>
      <c r="G59" s="9">
        <v>0</v>
      </c>
      <c r="H59" s="9">
        <f>+E59+F59+G59</f>
        <v>81</v>
      </c>
      <c r="I59" s="9" t="s">
        <v>168</v>
      </c>
      <c r="J59" s="9"/>
      <c r="K59" s="5"/>
    </row>
    <row r="60" spans="1:11" ht="29.25" x14ac:dyDescent="0.25">
      <c r="A60" s="6" t="s">
        <v>74</v>
      </c>
      <c r="B60" s="15" t="s">
        <v>75</v>
      </c>
      <c r="C60" s="20" t="s">
        <v>167</v>
      </c>
      <c r="D60" s="9">
        <f t="shared" si="4"/>
        <v>154</v>
      </c>
      <c r="E60" s="9">
        <v>154</v>
      </c>
      <c r="F60" s="2"/>
      <c r="G60" s="9">
        <v>0</v>
      </c>
      <c r="H60" s="9">
        <f t="shared" si="5"/>
        <v>154</v>
      </c>
      <c r="I60" s="9"/>
      <c r="J60" s="9" t="s">
        <v>168</v>
      </c>
      <c r="K60" s="5"/>
    </row>
    <row r="61" spans="1:11" ht="28.5" x14ac:dyDescent="0.25">
      <c r="A61" s="6" t="s">
        <v>74</v>
      </c>
      <c r="B61" s="15" t="s">
        <v>76</v>
      </c>
      <c r="C61" s="20" t="s">
        <v>167</v>
      </c>
      <c r="D61" s="9">
        <f t="shared" si="4"/>
        <v>15</v>
      </c>
      <c r="E61" s="9">
        <v>15</v>
      </c>
      <c r="F61" s="2"/>
      <c r="G61" s="9">
        <v>0</v>
      </c>
      <c r="H61" s="9">
        <f t="shared" si="5"/>
        <v>15</v>
      </c>
      <c r="I61" s="9"/>
      <c r="J61" s="9" t="s">
        <v>168</v>
      </c>
      <c r="K61" s="5"/>
    </row>
    <row r="62" spans="1:11" ht="28.5" x14ac:dyDescent="0.25">
      <c r="A62" s="6" t="s">
        <v>74</v>
      </c>
      <c r="B62" s="15" t="s">
        <v>121</v>
      </c>
      <c r="C62" s="20" t="s">
        <v>167</v>
      </c>
      <c r="D62" s="9">
        <f t="shared" si="4"/>
        <v>67</v>
      </c>
      <c r="E62" s="9">
        <v>67</v>
      </c>
      <c r="F62" s="2"/>
      <c r="G62" s="9">
        <v>0</v>
      </c>
      <c r="H62" s="9">
        <f t="shared" si="5"/>
        <v>67</v>
      </c>
      <c r="I62" s="9"/>
      <c r="J62" s="9" t="s">
        <v>168</v>
      </c>
      <c r="K62" s="5"/>
    </row>
    <row r="63" spans="1:11" ht="21.75" customHeight="1" x14ac:dyDescent="0.25">
      <c r="A63" s="6" t="s">
        <v>77</v>
      </c>
      <c r="B63" s="15" t="s">
        <v>122</v>
      </c>
      <c r="C63" s="20" t="s">
        <v>167</v>
      </c>
      <c r="D63" s="9">
        <f t="shared" si="4"/>
        <v>18</v>
      </c>
      <c r="E63" s="9">
        <v>18</v>
      </c>
      <c r="F63" s="2"/>
      <c r="G63" s="9">
        <v>0</v>
      </c>
      <c r="H63" s="9">
        <f t="shared" si="5"/>
        <v>18</v>
      </c>
      <c r="I63" s="9" t="s">
        <v>168</v>
      </c>
      <c r="J63" s="9"/>
      <c r="K63" s="5"/>
    </row>
    <row r="64" spans="1:11" ht="23.25" customHeight="1" x14ac:dyDescent="0.25">
      <c r="A64" s="6" t="s">
        <v>77</v>
      </c>
      <c r="B64" s="16" t="s">
        <v>78</v>
      </c>
      <c r="C64" s="20" t="s">
        <v>167</v>
      </c>
      <c r="D64" s="9">
        <f t="shared" si="4"/>
        <v>164</v>
      </c>
      <c r="E64" s="9">
        <v>164</v>
      </c>
      <c r="F64" s="2"/>
      <c r="G64" s="9">
        <v>0</v>
      </c>
      <c r="H64" s="9">
        <f t="shared" si="5"/>
        <v>164</v>
      </c>
      <c r="I64" s="9" t="s">
        <v>168</v>
      </c>
      <c r="J64" s="9"/>
      <c r="K64" s="5"/>
    </row>
    <row r="65" spans="1:11" ht="24" customHeight="1" x14ac:dyDescent="0.25">
      <c r="A65" s="6" t="s">
        <v>77</v>
      </c>
      <c r="B65" s="15" t="s">
        <v>123</v>
      </c>
      <c r="C65" s="20" t="s">
        <v>167</v>
      </c>
      <c r="D65" s="9">
        <f t="shared" si="4"/>
        <v>10</v>
      </c>
      <c r="E65" s="9">
        <v>10</v>
      </c>
      <c r="F65" s="2"/>
      <c r="G65" s="9">
        <v>0</v>
      </c>
      <c r="H65" s="9">
        <f t="shared" si="5"/>
        <v>10</v>
      </c>
      <c r="I65" s="9"/>
      <c r="J65" s="9" t="s">
        <v>168</v>
      </c>
      <c r="K65" s="5"/>
    </row>
    <row r="66" spans="1:11" ht="27" customHeight="1" x14ac:dyDescent="0.25">
      <c r="A66" s="6" t="s">
        <v>77</v>
      </c>
      <c r="B66" s="15" t="s">
        <v>124</v>
      </c>
      <c r="C66" s="20" t="s">
        <v>167</v>
      </c>
      <c r="D66" s="9">
        <f t="shared" si="4"/>
        <v>47</v>
      </c>
      <c r="E66" s="9">
        <v>47</v>
      </c>
      <c r="F66" s="2"/>
      <c r="G66" s="9">
        <v>0</v>
      </c>
      <c r="H66" s="9">
        <f t="shared" si="5"/>
        <v>47</v>
      </c>
      <c r="I66" s="9" t="s">
        <v>168</v>
      </c>
      <c r="J66" s="9"/>
      <c r="K66" s="5"/>
    </row>
    <row r="67" spans="1:11" ht="27" customHeight="1" x14ac:dyDescent="0.25">
      <c r="A67" s="6" t="s">
        <v>77</v>
      </c>
      <c r="B67" s="15" t="s">
        <v>177</v>
      </c>
      <c r="C67" s="20" t="s">
        <v>167</v>
      </c>
      <c r="D67" s="9">
        <v>5</v>
      </c>
      <c r="E67" s="9">
        <v>5</v>
      </c>
      <c r="F67" s="2"/>
      <c r="G67" s="9">
        <v>0</v>
      </c>
      <c r="H67" s="9">
        <f t="shared" si="5"/>
        <v>5</v>
      </c>
      <c r="I67" s="9"/>
      <c r="J67" s="9" t="s">
        <v>168</v>
      </c>
      <c r="K67" s="5"/>
    </row>
    <row r="68" spans="1:11" ht="29.25" x14ac:dyDescent="0.25">
      <c r="A68" s="6" t="s">
        <v>77</v>
      </c>
      <c r="B68" s="15" t="s">
        <v>125</v>
      </c>
      <c r="C68" s="20" t="s">
        <v>167</v>
      </c>
      <c r="D68" s="9">
        <v>4</v>
      </c>
      <c r="E68" s="9">
        <v>4</v>
      </c>
      <c r="F68" s="2"/>
      <c r="G68" s="9">
        <v>0</v>
      </c>
      <c r="H68" s="9">
        <f t="shared" si="5"/>
        <v>4</v>
      </c>
      <c r="I68" s="9"/>
      <c r="J68" s="9" t="s">
        <v>168</v>
      </c>
      <c r="K68" s="5"/>
    </row>
    <row r="69" spans="1:11" ht="29.25" x14ac:dyDescent="0.25">
      <c r="A69" s="6" t="s">
        <v>79</v>
      </c>
      <c r="B69" s="15" t="s">
        <v>126</v>
      </c>
      <c r="C69" s="20" t="s">
        <v>167</v>
      </c>
      <c r="D69" s="9">
        <f t="shared" si="4"/>
        <v>29</v>
      </c>
      <c r="E69" s="9">
        <v>29</v>
      </c>
      <c r="F69" s="2"/>
      <c r="G69" s="9">
        <v>0</v>
      </c>
      <c r="H69" s="9">
        <f t="shared" si="5"/>
        <v>29</v>
      </c>
      <c r="I69" s="9" t="s">
        <v>168</v>
      </c>
      <c r="J69" s="9"/>
      <c r="K69" s="5"/>
    </row>
    <row r="70" spans="1:11" ht="37.5" customHeight="1" x14ac:dyDescent="0.25">
      <c r="A70" s="6" t="s">
        <v>79</v>
      </c>
      <c r="B70" s="15" t="s">
        <v>81</v>
      </c>
      <c r="C70" s="20" t="s">
        <v>167</v>
      </c>
      <c r="D70" s="9">
        <f t="shared" si="4"/>
        <v>37</v>
      </c>
      <c r="E70" s="9">
        <v>37</v>
      </c>
      <c r="F70" s="2"/>
      <c r="G70" s="9">
        <v>0</v>
      </c>
      <c r="H70" s="9">
        <f t="shared" si="5"/>
        <v>37</v>
      </c>
      <c r="I70" s="9" t="s">
        <v>168</v>
      </c>
      <c r="J70" s="9"/>
      <c r="K70" s="5"/>
    </row>
    <row r="71" spans="1:11" ht="28.5" customHeight="1" x14ac:dyDescent="0.25">
      <c r="A71" s="6" t="s">
        <v>79</v>
      </c>
      <c r="B71" s="15" t="s">
        <v>80</v>
      </c>
      <c r="C71" s="20" t="s">
        <v>167</v>
      </c>
      <c r="D71" s="9">
        <f t="shared" si="4"/>
        <v>215</v>
      </c>
      <c r="E71" s="9">
        <v>215</v>
      </c>
      <c r="F71" s="2"/>
      <c r="G71" s="9">
        <v>0</v>
      </c>
      <c r="H71" s="9">
        <f t="shared" si="5"/>
        <v>215</v>
      </c>
      <c r="I71" s="9" t="s">
        <v>168</v>
      </c>
      <c r="J71" s="9"/>
      <c r="K71" s="5"/>
    </row>
    <row r="72" spans="1:11" ht="30" customHeight="1" x14ac:dyDescent="0.25">
      <c r="A72" s="6" t="s">
        <v>79</v>
      </c>
      <c r="B72" s="15" t="s">
        <v>127</v>
      </c>
      <c r="C72" s="20" t="s">
        <v>167</v>
      </c>
      <c r="D72" s="9">
        <f t="shared" si="4"/>
        <v>40</v>
      </c>
      <c r="E72" s="9">
        <v>40</v>
      </c>
      <c r="F72" s="2"/>
      <c r="G72" s="9">
        <v>0</v>
      </c>
      <c r="H72" s="9">
        <f t="shared" si="5"/>
        <v>40</v>
      </c>
      <c r="I72" s="9"/>
      <c r="J72" s="9" t="s">
        <v>168</v>
      </c>
      <c r="K72" s="5"/>
    </row>
    <row r="73" spans="1:11" ht="33.75" customHeight="1" x14ac:dyDescent="0.25">
      <c r="A73" s="6" t="s">
        <v>79</v>
      </c>
      <c r="B73" s="15" t="s">
        <v>128</v>
      </c>
      <c r="C73" s="20" t="s">
        <v>167</v>
      </c>
      <c r="D73" s="9">
        <f t="shared" si="4"/>
        <v>11</v>
      </c>
      <c r="E73" s="9">
        <v>11</v>
      </c>
      <c r="F73" s="2"/>
      <c r="G73" s="9">
        <v>0</v>
      </c>
      <c r="H73" s="9">
        <f t="shared" si="5"/>
        <v>11</v>
      </c>
      <c r="I73" s="9"/>
      <c r="J73" s="9" t="s">
        <v>168</v>
      </c>
      <c r="K73" s="5"/>
    </row>
    <row r="74" spans="1:11" ht="29.25" x14ac:dyDescent="0.25">
      <c r="A74" s="6" t="s">
        <v>79</v>
      </c>
      <c r="B74" s="15" t="s">
        <v>129</v>
      </c>
      <c r="C74" s="20" t="s">
        <v>167</v>
      </c>
      <c r="D74" s="9">
        <f t="shared" si="4"/>
        <v>28</v>
      </c>
      <c r="E74" s="9">
        <v>28</v>
      </c>
      <c r="F74" s="2"/>
      <c r="G74" s="9">
        <v>0</v>
      </c>
      <c r="H74" s="9">
        <f t="shared" si="5"/>
        <v>28</v>
      </c>
      <c r="I74" s="9"/>
      <c r="J74" s="9" t="s">
        <v>168</v>
      </c>
      <c r="K74" s="5"/>
    </row>
    <row r="75" spans="1:11" ht="27" customHeight="1" x14ac:dyDescent="0.25">
      <c r="A75" s="6" t="s">
        <v>171</v>
      </c>
      <c r="B75" s="15" t="s">
        <v>130</v>
      </c>
      <c r="C75" s="20" t="s">
        <v>167</v>
      </c>
      <c r="D75" s="9">
        <f t="shared" si="4"/>
        <v>16</v>
      </c>
      <c r="E75" s="9">
        <v>16</v>
      </c>
      <c r="F75" s="2"/>
      <c r="G75" s="9">
        <v>0</v>
      </c>
      <c r="H75" s="9">
        <f t="shared" si="5"/>
        <v>16</v>
      </c>
      <c r="I75" s="9"/>
      <c r="J75" s="9" t="s">
        <v>168</v>
      </c>
      <c r="K75" s="5"/>
    </row>
    <row r="76" spans="1:11" ht="38.25" customHeight="1" x14ac:dyDescent="0.25">
      <c r="A76" s="6" t="s">
        <v>171</v>
      </c>
      <c r="B76" s="15" t="s">
        <v>84</v>
      </c>
      <c r="C76" s="20" t="s">
        <v>167</v>
      </c>
      <c r="D76" s="9">
        <f t="shared" si="4"/>
        <v>20</v>
      </c>
      <c r="E76" s="9">
        <v>20</v>
      </c>
      <c r="F76" s="2"/>
      <c r="G76" s="9">
        <v>0</v>
      </c>
      <c r="H76" s="9">
        <f t="shared" si="5"/>
        <v>20</v>
      </c>
      <c r="I76" s="9"/>
      <c r="J76" s="9" t="s">
        <v>168</v>
      </c>
      <c r="K76" s="5"/>
    </row>
    <row r="77" spans="1:11" ht="32.25" customHeight="1" x14ac:dyDescent="0.25">
      <c r="A77" s="6" t="s">
        <v>171</v>
      </c>
      <c r="B77" s="15" t="s">
        <v>172</v>
      </c>
      <c r="C77" s="20" t="s">
        <v>167</v>
      </c>
      <c r="D77" s="9">
        <f t="shared" si="4"/>
        <v>386</v>
      </c>
      <c r="E77" s="9">
        <v>386</v>
      </c>
      <c r="F77" s="2"/>
      <c r="G77" s="9">
        <v>0</v>
      </c>
      <c r="H77" s="9">
        <f t="shared" si="5"/>
        <v>386</v>
      </c>
      <c r="I77" s="9"/>
      <c r="J77" s="9" t="s">
        <v>168</v>
      </c>
      <c r="K77" s="5"/>
    </row>
    <row r="78" spans="1:11" ht="42" customHeight="1" x14ac:dyDescent="0.25">
      <c r="A78" s="6" t="s">
        <v>171</v>
      </c>
      <c r="B78" s="15" t="s">
        <v>83</v>
      </c>
      <c r="C78" s="20" t="s">
        <v>167</v>
      </c>
      <c r="D78" s="9">
        <f t="shared" si="4"/>
        <v>11</v>
      </c>
      <c r="E78" s="9">
        <v>11</v>
      </c>
      <c r="F78" s="2"/>
      <c r="G78" s="9">
        <v>0</v>
      </c>
      <c r="H78" s="9">
        <f t="shared" si="5"/>
        <v>11</v>
      </c>
      <c r="I78" s="9"/>
      <c r="J78" s="9" t="s">
        <v>168</v>
      </c>
      <c r="K78" s="5"/>
    </row>
    <row r="79" spans="1:11" ht="38.25" customHeight="1" x14ac:dyDescent="0.25">
      <c r="A79" s="6" t="s">
        <v>171</v>
      </c>
      <c r="B79" s="15" t="s">
        <v>131</v>
      </c>
      <c r="C79" s="20" t="s">
        <v>167</v>
      </c>
      <c r="D79" s="9">
        <f t="shared" si="4"/>
        <v>19</v>
      </c>
      <c r="E79" s="9">
        <v>19</v>
      </c>
      <c r="F79" s="2"/>
      <c r="G79" s="9">
        <v>0</v>
      </c>
      <c r="H79" s="9">
        <f t="shared" si="5"/>
        <v>19</v>
      </c>
      <c r="I79" s="9"/>
      <c r="J79" s="9" t="s">
        <v>168</v>
      </c>
      <c r="K79" s="5"/>
    </row>
    <row r="80" spans="1:11" ht="29.25" x14ac:dyDescent="0.25">
      <c r="A80" s="6" t="s">
        <v>171</v>
      </c>
      <c r="B80" s="15" t="s">
        <v>132</v>
      </c>
      <c r="C80" s="20" t="s">
        <v>167</v>
      </c>
      <c r="D80" s="9">
        <f t="shared" si="4"/>
        <v>7</v>
      </c>
      <c r="E80" s="9">
        <v>7</v>
      </c>
      <c r="F80" s="2"/>
      <c r="G80" s="9">
        <v>0</v>
      </c>
      <c r="H80" s="9">
        <f t="shared" si="5"/>
        <v>7</v>
      </c>
      <c r="I80" s="9"/>
      <c r="J80" s="9" t="s">
        <v>168</v>
      </c>
      <c r="K80" s="5"/>
    </row>
    <row r="81" spans="1:11" ht="38.25" customHeight="1" x14ac:dyDescent="0.25">
      <c r="A81" s="6" t="s">
        <v>171</v>
      </c>
      <c r="B81" s="15" t="s">
        <v>133</v>
      </c>
      <c r="C81" s="20" t="s">
        <v>167</v>
      </c>
      <c r="D81" s="9">
        <f t="shared" si="4"/>
        <v>49</v>
      </c>
      <c r="E81" s="9">
        <v>49</v>
      </c>
      <c r="F81" s="2"/>
      <c r="G81" s="9">
        <v>0</v>
      </c>
      <c r="H81" s="9">
        <f t="shared" si="5"/>
        <v>49</v>
      </c>
      <c r="I81" s="9"/>
      <c r="J81" s="9" t="s">
        <v>168</v>
      </c>
      <c r="K81" s="5"/>
    </row>
    <row r="82" spans="1:11" ht="40.5" customHeight="1" x14ac:dyDescent="0.25">
      <c r="A82" s="6" t="s">
        <v>171</v>
      </c>
      <c r="B82" s="15" t="s">
        <v>134</v>
      </c>
      <c r="C82" s="20" t="s">
        <v>167</v>
      </c>
      <c r="D82" s="9">
        <f t="shared" si="4"/>
        <v>2</v>
      </c>
      <c r="E82" s="9">
        <v>2</v>
      </c>
      <c r="F82" s="2"/>
      <c r="G82" s="9">
        <v>0</v>
      </c>
      <c r="H82" s="9">
        <f t="shared" si="5"/>
        <v>2</v>
      </c>
      <c r="I82" s="9"/>
      <c r="J82" s="9" t="s">
        <v>168</v>
      </c>
      <c r="K82" s="5"/>
    </row>
    <row r="83" spans="1:11" ht="37.5" customHeight="1" x14ac:dyDescent="0.25">
      <c r="A83" s="6" t="s">
        <v>171</v>
      </c>
      <c r="B83" s="15" t="s">
        <v>85</v>
      </c>
      <c r="C83" s="20" t="s">
        <v>167</v>
      </c>
      <c r="D83" s="9">
        <f t="shared" si="4"/>
        <v>56</v>
      </c>
      <c r="E83" s="9">
        <v>30</v>
      </c>
      <c r="F83" s="2"/>
      <c r="G83" s="9">
        <v>26</v>
      </c>
      <c r="H83" s="9">
        <f t="shared" si="5"/>
        <v>56</v>
      </c>
      <c r="I83" s="9"/>
      <c r="J83" s="9" t="s">
        <v>168</v>
      </c>
      <c r="K83" s="5"/>
    </row>
    <row r="84" spans="1:11" ht="29.25" x14ac:dyDescent="0.25">
      <c r="A84" s="6" t="s">
        <v>171</v>
      </c>
      <c r="B84" s="15" t="s">
        <v>135</v>
      </c>
      <c r="C84" s="20" t="s">
        <v>167</v>
      </c>
      <c r="D84" s="9">
        <f t="shared" si="4"/>
        <v>9</v>
      </c>
      <c r="E84" s="9">
        <v>9</v>
      </c>
      <c r="F84" s="2"/>
      <c r="G84" s="9">
        <v>0</v>
      </c>
      <c r="H84" s="9">
        <f t="shared" si="5"/>
        <v>9</v>
      </c>
      <c r="I84" s="9"/>
      <c r="J84" s="9" t="s">
        <v>168</v>
      </c>
      <c r="K84" s="5"/>
    </row>
    <row r="85" spans="1:11" ht="48.75" customHeight="1" x14ac:dyDescent="0.25">
      <c r="A85" s="6" t="s">
        <v>171</v>
      </c>
      <c r="B85" s="15" t="s">
        <v>82</v>
      </c>
      <c r="C85" s="20" t="s">
        <v>167</v>
      </c>
      <c r="D85" s="9">
        <f t="shared" si="4"/>
        <v>16</v>
      </c>
      <c r="E85" s="9">
        <v>16</v>
      </c>
      <c r="F85" s="2"/>
      <c r="G85" s="9">
        <v>0</v>
      </c>
      <c r="H85" s="9">
        <f t="shared" si="5"/>
        <v>16</v>
      </c>
      <c r="I85" s="9"/>
      <c r="J85" s="9" t="s">
        <v>168</v>
      </c>
      <c r="K85" s="5"/>
    </row>
    <row r="86" spans="1:11" ht="28.5" x14ac:dyDescent="0.25">
      <c r="A86" s="6" t="s">
        <v>86</v>
      </c>
      <c r="B86" s="15" t="s">
        <v>136</v>
      </c>
      <c r="C86" s="20" t="s">
        <v>167</v>
      </c>
      <c r="D86" s="9">
        <f t="shared" si="4"/>
        <v>5</v>
      </c>
      <c r="E86" s="9">
        <v>5</v>
      </c>
      <c r="F86" s="2"/>
      <c r="G86" s="9">
        <v>0</v>
      </c>
      <c r="H86" s="9">
        <f t="shared" si="5"/>
        <v>5</v>
      </c>
      <c r="I86" s="9"/>
      <c r="J86" s="9" t="s">
        <v>168</v>
      </c>
      <c r="K86" s="5"/>
    </row>
    <row r="87" spans="1:11" ht="28.5" x14ac:dyDescent="0.25">
      <c r="A87" s="6" t="s">
        <v>86</v>
      </c>
      <c r="B87" s="15" t="s">
        <v>89</v>
      </c>
      <c r="C87" s="20" t="s">
        <v>167</v>
      </c>
      <c r="D87" s="9">
        <f>H87</f>
        <v>94</v>
      </c>
      <c r="E87" s="9">
        <v>0</v>
      </c>
      <c r="F87" s="2">
        <v>94</v>
      </c>
      <c r="G87" s="9">
        <v>0</v>
      </c>
      <c r="H87" s="9">
        <f>+E87+F87+G87</f>
        <v>94</v>
      </c>
      <c r="I87" s="9" t="s">
        <v>168</v>
      </c>
      <c r="J87" s="9"/>
      <c r="K87" s="5"/>
    </row>
    <row r="88" spans="1:11" ht="29.25" x14ac:dyDescent="0.25">
      <c r="A88" s="6" t="s">
        <v>86</v>
      </c>
      <c r="B88" s="15" t="s">
        <v>90</v>
      </c>
      <c r="C88" s="20" t="s">
        <v>167</v>
      </c>
      <c r="D88" s="9">
        <f>+E88+G88</f>
        <v>103</v>
      </c>
      <c r="E88" s="9">
        <v>103</v>
      </c>
      <c r="F88" s="2"/>
      <c r="G88" s="9">
        <v>0</v>
      </c>
      <c r="H88" s="9">
        <f>+E88+G88</f>
        <v>103</v>
      </c>
      <c r="I88" s="9" t="s">
        <v>168</v>
      </c>
      <c r="J88" s="9"/>
      <c r="K88" s="5"/>
    </row>
    <row r="89" spans="1:11" ht="29.25" x14ac:dyDescent="0.25">
      <c r="A89" s="6" t="s">
        <v>86</v>
      </c>
      <c r="B89" s="15" t="s">
        <v>87</v>
      </c>
      <c r="C89" s="20" t="s">
        <v>167</v>
      </c>
      <c r="D89" s="9">
        <f t="shared" si="4"/>
        <v>314</v>
      </c>
      <c r="E89" s="9">
        <v>314</v>
      </c>
      <c r="F89" s="2"/>
      <c r="G89" s="9">
        <v>0</v>
      </c>
      <c r="H89" s="9">
        <f t="shared" si="5"/>
        <v>314</v>
      </c>
      <c r="I89" s="9"/>
      <c r="J89" s="9" t="s">
        <v>168</v>
      </c>
      <c r="K89" s="5"/>
    </row>
    <row r="90" spans="1:11" ht="29.25" x14ac:dyDescent="0.25">
      <c r="A90" s="6" t="s">
        <v>86</v>
      </c>
      <c r="B90" s="15" t="s">
        <v>88</v>
      </c>
      <c r="C90" s="20" t="s">
        <v>167</v>
      </c>
      <c r="D90" s="9">
        <f>H90</f>
        <v>74</v>
      </c>
      <c r="E90" s="9">
        <v>0</v>
      </c>
      <c r="F90" s="2">
        <v>74</v>
      </c>
      <c r="G90" s="9">
        <v>0</v>
      </c>
      <c r="H90" s="9">
        <f>+E90+F90+G90</f>
        <v>74</v>
      </c>
      <c r="I90" s="9" t="s">
        <v>168</v>
      </c>
      <c r="J90" s="9"/>
      <c r="K90" s="5"/>
    </row>
    <row r="91" spans="1:11" ht="28.5" x14ac:dyDescent="0.25">
      <c r="A91" s="6" t="s">
        <v>86</v>
      </c>
      <c r="B91" s="15" t="s">
        <v>91</v>
      </c>
      <c r="C91" s="20" t="s">
        <v>167</v>
      </c>
      <c r="D91" s="9">
        <f t="shared" si="4"/>
        <v>36</v>
      </c>
      <c r="E91" s="9">
        <v>36</v>
      </c>
      <c r="F91" s="2"/>
      <c r="G91" s="9">
        <v>0</v>
      </c>
      <c r="H91" s="9">
        <f t="shared" si="5"/>
        <v>36</v>
      </c>
      <c r="I91" s="9"/>
      <c r="J91" s="9" t="s">
        <v>168</v>
      </c>
      <c r="K91" s="5"/>
    </row>
    <row r="92" spans="1:11" ht="28.5" x14ac:dyDescent="0.25">
      <c r="A92" s="6" t="s">
        <v>86</v>
      </c>
      <c r="B92" s="15" t="s">
        <v>137</v>
      </c>
      <c r="C92" s="20" t="s">
        <v>167</v>
      </c>
      <c r="D92" s="9">
        <f t="shared" si="4"/>
        <v>15</v>
      </c>
      <c r="E92" s="9">
        <v>15</v>
      </c>
      <c r="F92" s="2"/>
      <c r="G92" s="9">
        <v>0</v>
      </c>
      <c r="H92" s="9">
        <f t="shared" si="5"/>
        <v>15</v>
      </c>
      <c r="I92" s="9"/>
      <c r="J92" s="9" t="s">
        <v>168</v>
      </c>
      <c r="K92" s="5"/>
    </row>
    <row r="93" spans="1:11" ht="28.5" x14ac:dyDescent="0.25">
      <c r="A93" s="6" t="s">
        <v>92</v>
      </c>
      <c r="B93" s="15" t="s">
        <v>96</v>
      </c>
      <c r="C93" s="20" t="s">
        <v>167</v>
      </c>
      <c r="D93" s="9">
        <f t="shared" si="4"/>
        <v>32</v>
      </c>
      <c r="E93" s="9">
        <v>32</v>
      </c>
      <c r="F93" s="2"/>
      <c r="G93" s="9">
        <v>0</v>
      </c>
      <c r="H93" s="9">
        <f t="shared" si="5"/>
        <v>32</v>
      </c>
      <c r="I93" s="9" t="s">
        <v>168</v>
      </c>
      <c r="J93" s="9"/>
      <c r="K93" s="5"/>
    </row>
    <row r="94" spans="1:11" ht="28.5" x14ac:dyDescent="0.25">
      <c r="A94" s="6" t="s">
        <v>92</v>
      </c>
      <c r="B94" s="15" t="s">
        <v>97</v>
      </c>
      <c r="C94" s="20" t="s">
        <v>167</v>
      </c>
      <c r="D94" s="9">
        <f t="shared" si="4"/>
        <v>85</v>
      </c>
      <c r="E94" s="9">
        <v>85</v>
      </c>
      <c r="F94" s="2"/>
      <c r="G94" s="9">
        <v>0</v>
      </c>
      <c r="H94" s="9">
        <f t="shared" si="5"/>
        <v>85</v>
      </c>
      <c r="I94" s="9" t="s">
        <v>168</v>
      </c>
      <c r="J94" s="9"/>
      <c r="K94" s="5"/>
    </row>
    <row r="95" spans="1:11" ht="29.25" x14ac:dyDescent="0.25">
      <c r="A95" s="6" t="s">
        <v>92</v>
      </c>
      <c r="B95" s="15" t="s">
        <v>138</v>
      </c>
      <c r="C95" s="20" t="s">
        <v>167</v>
      </c>
      <c r="D95" s="9">
        <f t="shared" si="4"/>
        <v>11</v>
      </c>
      <c r="E95" s="9">
        <v>11</v>
      </c>
      <c r="F95" s="2"/>
      <c r="G95" s="9">
        <v>0</v>
      </c>
      <c r="H95" s="9">
        <f t="shared" si="5"/>
        <v>11</v>
      </c>
      <c r="I95" s="9"/>
      <c r="J95" s="9" t="s">
        <v>168</v>
      </c>
      <c r="K95" s="5"/>
    </row>
    <row r="96" spans="1:11" ht="29.25" x14ac:dyDescent="0.25">
      <c r="A96" s="6" t="s">
        <v>92</v>
      </c>
      <c r="B96" s="15" t="s">
        <v>95</v>
      </c>
      <c r="C96" s="20" t="s">
        <v>167</v>
      </c>
      <c r="D96" s="9">
        <f t="shared" si="4"/>
        <v>72</v>
      </c>
      <c r="E96" s="9">
        <v>72</v>
      </c>
      <c r="F96" s="2"/>
      <c r="G96" s="9">
        <v>0</v>
      </c>
      <c r="H96" s="9">
        <f t="shared" si="5"/>
        <v>72</v>
      </c>
      <c r="I96" s="9" t="s">
        <v>168</v>
      </c>
      <c r="J96" s="9"/>
      <c r="K96" s="5"/>
    </row>
    <row r="97" spans="1:11" ht="29.25" x14ac:dyDescent="0.25">
      <c r="A97" s="6" t="s">
        <v>92</v>
      </c>
      <c r="B97" s="15" t="s">
        <v>139</v>
      </c>
      <c r="C97" s="20" t="s">
        <v>167</v>
      </c>
      <c r="D97" s="9">
        <f t="shared" si="4"/>
        <v>18</v>
      </c>
      <c r="E97" s="9">
        <v>18</v>
      </c>
      <c r="F97" s="2"/>
      <c r="G97" s="9">
        <v>0</v>
      </c>
      <c r="H97" s="9">
        <f t="shared" si="5"/>
        <v>18</v>
      </c>
      <c r="I97" s="9"/>
      <c r="J97" s="9" t="s">
        <v>168</v>
      </c>
      <c r="K97" s="5"/>
    </row>
    <row r="98" spans="1:11" ht="28.5" x14ac:dyDescent="0.25">
      <c r="A98" s="6" t="s">
        <v>92</v>
      </c>
      <c r="B98" s="15" t="s">
        <v>93</v>
      </c>
      <c r="C98" s="20" t="s">
        <v>167</v>
      </c>
      <c r="D98" s="9">
        <f t="shared" si="4"/>
        <v>121</v>
      </c>
      <c r="E98" s="9">
        <v>121</v>
      </c>
      <c r="F98" s="2"/>
      <c r="G98" s="9">
        <v>0</v>
      </c>
      <c r="H98" s="9">
        <f t="shared" si="5"/>
        <v>121</v>
      </c>
      <c r="I98" s="9" t="s">
        <v>168</v>
      </c>
      <c r="J98" s="9"/>
      <c r="K98" s="5"/>
    </row>
    <row r="99" spans="1:11" ht="28.5" x14ac:dyDescent="0.25">
      <c r="A99" s="6" t="s">
        <v>92</v>
      </c>
      <c r="B99" s="15" t="s">
        <v>100</v>
      </c>
      <c r="C99" s="20" t="s">
        <v>167</v>
      </c>
      <c r="D99" s="9">
        <f t="shared" si="4"/>
        <v>13</v>
      </c>
      <c r="E99" s="9">
        <v>13</v>
      </c>
      <c r="F99" s="2"/>
      <c r="G99" s="9">
        <v>0</v>
      </c>
      <c r="H99" s="9">
        <f t="shared" si="5"/>
        <v>13</v>
      </c>
      <c r="I99" s="9"/>
      <c r="J99" s="9" t="s">
        <v>168</v>
      </c>
      <c r="K99" s="5"/>
    </row>
    <row r="100" spans="1:11" ht="29.25" x14ac:dyDescent="0.25">
      <c r="A100" s="6" t="s">
        <v>92</v>
      </c>
      <c r="B100" s="15" t="s">
        <v>99</v>
      </c>
      <c r="C100" s="20" t="s">
        <v>167</v>
      </c>
      <c r="D100" s="9">
        <f t="shared" si="4"/>
        <v>27</v>
      </c>
      <c r="E100" s="9">
        <v>27</v>
      </c>
      <c r="F100" s="2"/>
      <c r="G100" s="9">
        <v>0</v>
      </c>
      <c r="H100" s="9">
        <f t="shared" si="5"/>
        <v>27</v>
      </c>
      <c r="I100" s="9"/>
      <c r="J100" s="9" t="s">
        <v>168</v>
      </c>
      <c r="K100" s="5"/>
    </row>
    <row r="101" spans="1:11" ht="29.25" x14ac:dyDescent="0.25">
      <c r="A101" s="6" t="s">
        <v>92</v>
      </c>
      <c r="B101" s="15" t="s">
        <v>98</v>
      </c>
      <c r="C101" s="20" t="s">
        <v>167</v>
      </c>
      <c r="D101" s="9">
        <f t="shared" si="4"/>
        <v>54</v>
      </c>
      <c r="E101" s="9">
        <v>54</v>
      </c>
      <c r="F101" s="2"/>
      <c r="G101" s="9">
        <v>0</v>
      </c>
      <c r="H101" s="9">
        <f t="shared" si="5"/>
        <v>54</v>
      </c>
      <c r="I101" s="9" t="s">
        <v>168</v>
      </c>
      <c r="J101" s="9"/>
      <c r="K101" s="5"/>
    </row>
    <row r="102" spans="1:11" ht="29.25" x14ac:dyDescent="0.25">
      <c r="A102" s="6" t="s">
        <v>92</v>
      </c>
      <c r="B102" s="15" t="s">
        <v>94</v>
      </c>
      <c r="C102" s="20" t="s">
        <v>167</v>
      </c>
      <c r="D102" s="9">
        <f t="shared" si="4"/>
        <v>251</v>
      </c>
      <c r="E102" s="9">
        <v>251</v>
      </c>
      <c r="F102" s="2"/>
      <c r="G102" s="9">
        <v>0</v>
      </c>
      <c r="H102" s="9">
        <f t="shared" si="5"/>
        <v>251</v>
      </c>
      <c r="I102" s="9" t="s">
        <v>168</v>
      </c>
      <c r="J102" s="9"/>
      <c r="K102" s="5"/>
    </row>
    <row r="103" spans="1:11" ht="29.25" x14ac:dyDescent="0.25">
      <c r="A103" s="6" t="s">
        <v>92</v>
      </c>
      <c r="B103" s="15" t="s">
        <v>140</v>
      </c>
      <c r="C103" s="20" t="s">
        <v>167</v>
      </c>
      <c r="D103" s="9">
        <f t="shared" si="4"/>
        <v>45</v>
      </c>
      <c r="E103" s="9">
        <v>45</v>
      </c>
      <c r="F103" s="2"/>
      <c r="G103" s="9">
        <v>0</v>
      </c>
      <c r="H103" s="9">
        <f t="shared" si="5"/>
        <v>45</v>
      </c>
      <c r="I103" s="9"/>
      <c r="J103" s="9" t="s">
        <v>168</v>
      </c>
      <c r="K103" s="5"/>
    </row>
    <row r="104" spans="1:11" ht="28.5" x14ac:dyDescent="0.25">
      <c r="A104" s="6" t="s">
        <v>92</v>
      </c>
      <c r="B104" s="15" t="s">
        <v>175</v>
      </c>
      <c r="C104" s="20" t="s">
        <v>167</v>
      </c>
      <c r="D104" s="9">
        <f t="shared" si="4"/>
        <v>4</v>
      </c>
      <c r="E104" s="9">
        <v>4</v>
      </c>
      <c r="F104" s="2"/>
      <c r="G104" s="9">
        <v>0</v>
      </c>
      <c r="H104" s="9">
        <f t="shared" si="5"/>
        <v>4</v>
      </c>
      <c r="I104" s="9"/>
      <c r="J104" s="9" t="s">
        <v>168</v>
      </c>
      <c r="K104" s="5"/>
    </row>
    <row r="105" spans="1:11" ht="28.5" x14ac:dyDescent="0.25">
      <c r="A105" s="6" t="s">
        <v>92</v>
      </c>
      <c r="B105" s="15" t="s">
        <v>141</v>
      </c>
      <c r="C105" s="20" t="s">
        <v>167</v>
      </c>
      <c r="D105" s="9">
        <f t="shared" si="4"/>
        <v>54</v>
      </c>
      <c r="E105" s="9">
        <v>54</v>
      </c>
      <c r="F105" s="2"/>
      <c r="G105" s="9">
        <v>0</v>
      </c>
      <c r="H105" s="9">
        <f t="shared" si="5"/>
        <v>54</v>
      </c>
      <c r="I105" s="9" t="s">
        <v>168</v>
      </c>
      <c r="J105" s="9"/>
      <c r="K105" s="5"/>
    </row>
    <row r="106" spans="1:11" ht="29.25" x14ac:dyDescent="0.25">
      <c r="A106" s="6" t="s">
        <v>92</v>
      </c>
      <c r="B106" s="15" t="s">
        <v>142</v>
      </c>
      <c r="C106" s="20" t="s">
        <v>167</v>
      </c>
      <c r="D106" s="9">
        <f t="shared" si="4"/>
        <v>24</v>
      </c>
      <c r="E106" s="9">
        <v>24</v>
      </c>
      <c r="F106" s="2"/>
      <c r="G106" s="9">
        <v>0</v>
      </c>
      <c r="H106" s="9">
        <f t="shared" si="5"/>
        <v>24</v>
      </c>
      <c r="I106" s="9"/>
      <c r="J106" s="9" t="s">
        <v>168</v>
      </c>
      <c r="K106" s="5"/>
    </row>
    <row r="107" spans="1:11" ht="34.5" customHeight="1" x14ac:dyDescent="0.25">
      <c r="A107" s="6" t="s">
        <v>101</v>
      </c>
      <c r="B107" s="15" t="s">
        <v>143</v>
      </c>
      <c r="C107" s="20" t="s">
        <v>167</v>
      </c>
      <c r="D107" s="9">
        <f t="shared" si="4"/>
        <v>25</v>
      </c>
      <c r="E107" s="9">
        <v>25</v>
      </c>
      <c r="F107" s="2"/>
      <c r="G107" s="9" t="s">
        <v>178</v>
      </c>
      <c r="H107" s="9">
        <f t="shared" si="5"/>
        <v>25</v>
      </c>
      <c r="I107" s="9" t="s">
        <v>168</v>
      </c>
      <c r="J107" s="9"/>
      <c r="K107" s="5"/>
    </row>
    <row r="108" spans="1:11" ht="33.75" customHeight="1" x14ac:dyDescent="0.25">
      <c r="A108" s="6" t="s">
        <v>101</v>
      </c>
      <c r="B108" s="15" t="s">
        <v>144</v>
      </c>
      <c r="C108" s="20" t="s">
        <v>167</v>
      </c>
      <c r="D108" s="9">
        <f t="shared" si="4"/>
        <v>96</v>
      </c>
      <c r="E108" s="9">
        <v>96</v>
      </c>
      <c r="F108" s="2"/>
      <c r="G108" s="9">
        <v>0</v>
      </c>
      <c r="H108" s="9">
        <f t="shared" si="5"/>
        <v>96</v>
      </c>
      <c r="I108" s="9" t="s">
        <v>168</v>
      </c>
      <c r="J108" s="9"/>
      <c r="K108" s="5"/>
    </row>
    <row r="109" spans="1:11" ht="30.75" customHeight="1" x14ac:dyDescent="0.25">
      <c r="A109" s="6" t="s">
        <v>101</v>
      </c>
      <c r="B109" s="15" t="s">
        <v>145</v>
      </c>
      <c r="C109" s="20" t="s">
        <v>167</v>
      </c>
      <c r="D109" s="9">
        <f t="shared" si="4"/>
        <v>13</v>
      </c>
      <c r="E109" s="9">
        <v>13</v>
      </c>
      <c r="F109" s="2"/>
      <c r="G109" s="9">
        <v>0</v>
      </c>
      <c r="H109" s="9">
        <f t="shared" si="5"/>
        <v>13</v>
      </c>
      <c r="I109" s="9"/>
      <c r="J109" s="9" t="s">
        <v>168</v>
      </c>
      <c r="K109" s="5"/>
    </row>
    <row r="110" spans="1:11" ht="33" customHeight="1" x14ac:dyDescent="0.25">
      <c r="A110" s="6" t="s">
        <v>101</v>
      </c>
      <c r="B110" s="15" t="s">
        <v>146</v>
      </c>
      <c r="C110" s="20" t="s">
        <v>167</v>
      </c>
      <c r="D110" s="9">
        <f t="shared" si="4"/>
        <v>10</v>
      </c>
      <c r="E110" s="9">
        <v>10</v>
      </c>
      <c r="F110" s="2"/>
      <c r="G110" s="9">
        <v>0</v>
      </c>
      <c r="H110" s="9">
        <f t="shared" si="5"/>
        <v>10</v>
      </c>
      <c r="I110" s="9"/>
      <c r="J110" s="9" t="s">
        <v>168</v>
      </c>
      <c r="K110" s="5"/>
    </row>
    <row r="111" spans="1:11" ht="29.25" x14ac:dyDescent="0.25">
      <c r="A111" s="6" t="s">
        <v>101</v>
      </c>
      <c r="B111" s="15" t="s">
        <v>104</v>
      </c>
      <c r="C111" s="20" t="s">
        <v>167</v>
      </c>
      <c r="D111" s="9">
        <f t="shared" si="4"/>
        <v>108</v>
      </c>
      <c r="E111" s="9">
        <v>108</v>
      </c>
      <c r="F111" s="2"/>
      <c r="G111" s="9">
        <v>0</v>
      </c>
      <c r="H111" s="9">
        <f t="shared" si="5"/>
        <v>108</v>
      </c>
      <c r="I111" s="9"/>
      <c r="J111" s="9" t="s">
        <v>168</v>
      </c>
      <c r="K111" s="5"/>
    </row>
    <row r="112" spans="1:11" ht="26.25" customHeight="1" x14ac:dyDescent="0.25">
      <c r="A112" s="6" t="s">
        <v>101</v>
      </c>
      <c r="B112" s="15" t="s">
        <v>102</v>
      </c>
      <c r="C112" s="20" t="s">
        <v>167</v>
      </c>
      <c r="D112" s="9">
        <f t="shared" si="4"/>
        <v>129</v>
      </c>
      <c r="E112" s="9">
        <v>59</v>
      </c>
      <c r="F112" s="2"/>
      <c r="G112" s="9">
        <v>70</v>
      </c>
      <c r="H112" s="9">
        <f t="shared" si="5"/>
        <v>129</v>
      </c>
      <c r="I112" s="9" t="s">
        <v>168</v>
      </c>
      <c r="J112" s="9"/>
      <c r="K112" s="5"/>
    </row>
    <row r="113" spans="1:11" ht="22.5" customHeight="1" x14ac:dyDescent="0.25">
      <c r="A113" s="6" t="s">
        <v>101</v>
      </c>
      <c r="B113" s="15" t="s">
        <v>147</v>
      </c>
      <c r="C113" s="20" t="s">
        <v>167</v>
      </c>
      <c r="D113" s="9">
        <f t="shared" si="4"/>
        <v>30</v>
      </c>
      <c r="E113" s="9">
        <v>30</v>
      </c>
      <c r="F113" s="2"/>
      <c r="G113" s="9">
        <v>0</v>
      </c>
      <c r="H113" s="9">
        <f t="shared" ref="H113:H138" si="6">SUM(E113:G113)</f>
        <v>30</v>
      </c>
      <c r="I113" s="9" t="s">
        <v>168</v>
      </c>
      <c r="J113" s="9"/>
      <c r="K113" s="5"/>
    </row>
    <row r="114" spans="1:11" ht="25.5" customHeight="1" x14ac:dyDescent="0.25">
      <c r="A114" s="6" t="s">
        <v>101</v>
      </c>
      <c r="B114" s="15" t="s">
        <v>148</v>
      </c>
      <c r="C114" s="20" t="s">
        <v>167</v>
      </c>
      <c r="D114" s="9">
        <f t="shared" ref="D114:D138" si="7">H114</f>
        <v>30</v>
      </c>
      <c r="E114" s="9">
        <v>30</v>
      </c>
      <c r="F114" s="2"/>
      <c r="G114" s="9">
        <v>0</v>
      </c>
      <c r="H114" s="9">
        <f t="shared" si="6"/>
        <v>30</v>
      </c>
      <c r="I114" s="9"/>
      <c r="J114" s="9" t="s">
        <v>168</v>
      </c>
      <c r="K114" s="5"/>
    </row>
    <row r="115" spans="1:11" ht="28.5" customHeight="1" x14ac:dyDescent="0.25">
      <c r="A115" s="6" t="s">
        <v>101</v>
      </c>
      <c r="B115" s="15" t="s">
        <v>103</v>
      </c>
      <c r="C115" s="20" t="s">
        <v>167</v>
      </c>
      <c r="D115" s="9">
        <f t="shared" si="7"/>
        <v>258</v>
      </c>
      <c r="E115" s="9">
        <v>148</v>
      </c>
      <c r="F115" s="2"/>
      <c r="G115" s="9">
        <v>110</v>
      </c>
      <c r="H115" s="9">
        <f t="shared" si="6"/>
        <v>258</v>
      </c>
      <c r="I115" s="9" t="s">
        <v>168</v>
      </c>
      <c r="J115" s="9"/>
      <c r="K115" s="5"/>
    </row>
    <row r="116" spans="1:11" ht="28.5" x14ac:dyDescent="0.25">
      <c r="A116" s="6" t="s">
        <v>105</v>
      </c>
      <c r="B116" s="15" t="s">
        <v>149</v>
      </c>
      <c r="C116" s="20" t="s">
        <v>167</v>
      </c>
      <c r="D116" s="9">
        <f t="shared" si="7"/>
        <v>14</v>
      </c>
      <c r="E116" s="9">
        <v>14</v>
      </c>
      <c r="F116" s="2"/>
      <c r="G116" s="9">
        <v>0</v>
      </c>
      <c r="H116" s="9">
        <f t="shared" si="6"/>
        <v>14</v>
      </c>
      <c r="I116" s="9"/>
      <c r="J116" s="9" t="s">
        <v>168</v>
      </c>
      <c r="K116" s="5"/>
    </row>
    <row r="117" spans="1:11" ht="28.5" x14ac:dyDescent="0.25">
      <c r="A117" s="6" t="s">
        <v>105</v>
      </c>
      <c r="B117" s="15" t="s">
        <v>150</v>
      </c>
      <c r="C117" s="20" t="s">
        <v>167</v>
      </c>
      <c r="D117" s="9">
        <f t="shared" si="7"/>
        <v>29</v>
      </c>
      <c r="E117" s="9">
        <v>29</v>
      </c>
      <c r="F117" s="2"/>
      <c r="G117" s="9">
        <v>0</v>
      </c>
      <c r="H117" s="9">
        <f t="shared" si="6"/>
        <v>29</v>
      </c>
      <c r="I117" s="9"/>
      <c r="J117" s="9" t="s">
        <v>168</v>
      </c>
      <c r="K117" s="5"/>
    </row>
    <row r="118" spans="1:11" ht="28.5" x14ac:dyDescent="0.25">
      <c r="A118" s="6" t="s">
        <v>105</v>
      </c>
      <c r="B118" s="15" t="s">
        <v>151</v>
      </c>
      <c r="C118" s="20" t="s">
        <v>167</v>
      </c>
      <c r="D118" s="9">
        <f t="shared" si="7"/>
        <v>37</v>
      </c>
      <c r="E118" s="9">
        <v>37</v>
      </c>
      <c r="F118" s="2"/>
      <c r="G118" s="9">
        <v>0</v>
      </c>
      <c r="H118" s="9">
        <f t="shared" si="6"/>
        <v>37</v>
      </c>
      <c r="I118" s="9" t="s">
        <v>168</v>
      </c>
      <c r="J118" s="9"/>
      <c r="K118" s="5"/>
    </row>
    <row r="119" spans="1:11" ht="28.5" x14ac:dyDescent="0.25">
      <c r="A119" s="6" t="s">
        <v>105</v>
      </c>
      <c r="B119" s="15" t="s">
        <v>152</v>
      </c>
      <c r="C119" s="20" t="s">
        <v>167</v>
      </c>
      <c r="D119" s="9">
        <f t="shared" si="7"/>
        <v>18</v>
      </c>
      <c r="E119" s="9">
        <v>18</v>
      </c>
      <c r="F119" s="2"/>
      <c r="G119" s="9">
        <v>0</v>
      </c>
      <c r="H119" s="9">
        <f t="shared" si="6"/>
        <v>18</v>
      </c>
      <c r="I119" s="9"/>
      <c r="J119" s="9" t="s">
        <v>168</v>
      </c>
      <c r="K119" s="5"/>
    </row>
    <row r="120" spans="1:11" ht="28.5" x14ac:dyDescent="0.25">
      <c r="A120" s="6" t="s">
        <v>105</v>
      </c>
      <c r="B120" s="15" t="s">
        <v>153</v>
      </c>
      <c r="C120" s="20" t="s">
        <v>167</v>
      </c>
      <c r="D120" s="9">
        <f t="shared" si="7"/>
        <v>20</v>
      </c>
      <c r="E120" s="9">
        <v>20</v>
      </c>
      <c r="F120" s="2"/>
      <c r="G120" s="9">
        <v>0</v>
      </c>
      <c r="H120" s="9">
        <f t="shared" si="6"/>
        <v>20</v>
      </c>
      <c r="I120" s="9"/>
      <c r="J120" s="9" t="s">
        <v>168</v>
      </c>
      <c r="K120" s="5"/>
    </row>
    <row r="121" spans="1:11" ht="29.25" x14ac:dyDescent="0.25">
      <c r="A121" s="6" t="s">
        <v>105</v>
      </c>
      <c r="B121" s="15" t="s">
        <v>106</v>
      </c>
      <c r="C121" s="20" t="s">
        <v>167</v>
      </c>
      <c r="D121" s="9">
        <f t="shared" si="7"/>
        <v>292</v>
      </c>
      <c r="E121" s="9">
        <v>292</v>
      </c>
      <c r="F121" s="2"/>
      <c r="G121" s="9">
        <v>0</v>
      </c>
      <c r="H121" s="9">
        <f t="shared" si="6"/>
        <v>292</v>
      </c>
      <c r="I121" s="9" t="s">
        <v>168</v>
      </c>
      <c r="J121" s="9"/>
      <c r="K121" s="5"/>
    </row>
    <row r="122" spans="1:11" ht="28.5" x14ac:dyDescent="0.25">
      <c r="A122" s="6" t="s">
        <v>105</v>
      </c>
      <c r="B122" s="15" t="s">
        <v>154</v>
      </c>
      <c r="C122" s="20" t="s">
        <v>167</v>
      </c>
      <c r="D122" s="9">
        <f>H122</f>
        <v>19</v>
      </c>
      <c r="E122" s="9">
        <v>19</v>
      </c>
      <c r="F122" s="2"/>
      <c r="G122" s="9">
        <v>0</v>
      </c>
      <c r="H122" s="9">
        <f t="shared" si="6"/>
        <v>19</v>
      </c>
      <c r="I122" s="9"/>
      <c r="J122" s="9" t="s">
        <v>168</v>
      </c>
      <c r="K122" s="5"/>
    </row>
    <row r="123" spans="1:11" ht="28.5" x14ac:dyDescent="0.25">
      <c r="A123" s="6" t="s">
        <v>105</v>
      </c>
      <c r="B123" s="15" t="s">
        <v>155</v>
      </c>
      <c r="C123" s="20" t="s">
        <v>167</v>
      </c>
      <c r="D123" s="9">
        <f t="shared" si="7"/>
        <v>23</v>
      </c>
      <c r="E123" s="9">
        <v>23</v>
      </c>
      <c r="F123" s="2"/>
      <c r="G123" s="9">
        <v>0</v>
      </c>
      <c r="H123" s="9">
        <f t="shared" si="6"/>
        <v>23</v>
      </c>
      <c r="I123" s="9"/>
      <c r="J123" s="9" t="s">
        <v>168</v>
      </c>
      <c r="K123" s="5"/>
    </row>
    <row r="124" spans="1:11" ht="28.5" x14ac:dyDescent="0.25">
      <c r="A124" s="6" t="s">
        <v>105</v>
      </c>
      <c r="B124" s="15" t="s">
        <v>156</v>
      </c>
      <c r="C124" s="20" t="s">
        <v>167</v>
      </c>
      <c r="D124" s="9">
        <f t="shared" si="7"/>
        <v>21</v>
      </c>
      <c r="E124" s="9">
        <v>21</v>
      </c>
      <c r="F124" s="2"/>
      <c r="G124" s="9">
        <v>0</v>
      </c>
      <c r="H124" s="9">
        <f t="shared" si="6"/>
        <v>21</v>
      </c>
      <c r="I124" s="9"/>
      <c r="J124" s="9" t="s">
        <v>168</v>
      </c>
      <c r="K124" s="5"/>
    </row>
    <row r="125" spans="1:11" ht="30" x14ac:dyDescent="0.25">
      <c r="A125" s="18" t="s">
        <v>56</v>
      </c>
      <c r="B125" s="19" t="s">
        <v>57</v>
      </c>
      <c r="C125" s="20" t="s">
        <v>167</v>
      </c>
      <c r="D125" s="9">
        <f t="shared" si="7"/>
        <v>13</v>
      </c>
      <c r="E125" s="9">
        <v>13</v>
      </c>
      <c r="F125" s="2"/>
      <c r="G125" s="9">
        <v>0</v>
      </c>
      <c r="H125" s="9">
        <f t="shared" si="6"/>
        <v>13</v>
      </c>
      <c r="I125" s="9"/>
      <c r="J125" s="9"/>
      <c r="K125" s="5"/>
    </row>
    <row r="126" spans="1:11" ht="24.75" customHeight="1" x14ac:dyDescent="0.25">
      <c r="A126" s="6" t="s">
        <v>107</v>
      </c>
      <c r="B126" s="15" t="s">
        <v>157</v>
      </c>
      <c r="C126" s="20" t="s">
        <v>167</v>
      </c>
      <c r="D126" s="9">
        <f t="shared" si="7"/>
        <v>23</v>
      </c>
      <c r="E126" s="9">
        <v>23</v>
      </c>
      <c r="F126" s="2"/>
      <c r="G126" s="9">
        <v>0</v>
      </c>
      <c r="H126" s="9">
        <f t="shared" si="6"/>
        <v>23</v>
      </c>
      <c r="I126" s="9"/>
      <c r="J126" s="9" t="s">
        <v>168</v>
      </c>
      <c r="K126" s="5"/>
    </row>
    <row r="127" spans="1:11" ht="22.5" customHeight="1" x14ac:dyDescent="0.25">
      <c r="A127" s="6" t="s">
        <v>107</v>
      </c>
      <c r="B127" s="15" t="s">
        <v>158</v>
      </c>
      <c r="C127" s="20" t="s">
        <v>167</v>
      </c>
      <c r="D127" s="9">
        <f t="shared" si="7"/>
        <v>24</v>
      </c>
      <c r="E127" s="9">
        <v>24</v>
      </c>
      <c r="F127" s="2"/>
      <c r="G127" s="9">
        <v>0</v>
      </c>
      <c r="H127" s="9">
        <f t="shared" si="6"/>
        <v>24</v>
      </c>
      <c r="I127" s="9"/>
      <c r="J127" s="9" t="s">
        <v>168</v>
      </c>
      <c r="K127" s="5"/>
    </row>
    <row r="128" spans="1:11" ht="24.75" customHeight="1" x14ac:dyDescent="0.25">
      <c r="A128" s="6" t="s">
        <v>107</v>
      </c>
      <c r="B128" s="15" t="s">
        <v>159</v>
      </c>
      <c r="C128" s="20" t="s">
        <v>167</v>
      </c>
      <c r="D128" s="9">
        <f t="shared" si="7"/>
        <v>20</v>
      </c>
      <c r="E128" s="9">
        <v>20</v>
      </c>
      <c r="F128" s="2"/>
      <c r="G128" s="9">
        <v>0</v>
      </c>
      <c r="H128" s="9">
        <f t="shared" si="6"/>
        <v>20</v>
      </c>
      <c r="I128" s="9"/>
      <c r="J128" s="9" t="s">
        <v>168</v>
      </c>
      <c r="K128" s="5"/>
    </row>
    <row r="129" spans="1:11" ht="27" customHeight="1" x14ac:dyDescent="0.25">
      <c r="A129" s="6" t="s">
        <v>107</v>
      </c>
      <c r="B129" s="15" t="s">
        <v>160</v>
      </c>
      <c r="C129" s="20" t="s">
        <v>167</v>
      </c>
      <c r="D129" s="9">
        <f t="shared" si="7"/>
        <v>17</v>
      </c>
      <c r="E129" s="9">
        <v>17</v>
      </c>
      <c r="F129" s="2"/>
      <c r="G129" s="9">
        <v>0</v>
      </c>
      <c r="H129" s="9">
        <f t="shared" si="6"/>
        <v>17</v>
      </c>
      <c r="I129" s="9"/>
      <c r="J129" s="9" t="s">
        <v>168</v>
      </c>
      <c r="K129" s="5"/>
    </row>
    <row r="130" spans="1:11" x14ac:dyDescent="0.25">
      <c r="A130" s="6" t="s">
        <v>107</v>
      </c>
      <c r="B130" s="15" t="s">
        <v>109</v>
      </c>
      <c r="C130" s="20" t="s">
        <v>167</v>
      </c>
      <c r="D130" s="9">
        <f t="shared" si="7"/>
        <v>70</v>
      </c>
      <c r="E130" s="9">
        <v>70</v>
      </c>
      <c r="F130" s="2"/>
      <c r="G130" s="9">
        <v>0</v>
      </c>
      <c r="H130" s="9">
        <f t="shared" si="6"/>
        <v>70</v>
      </c>
      <c r="I130" s="9" t="s">
        <v>168</v>
      </c>
      <c r="J130" s="9"/>
      <c r="K130" s="5"/>
    </row>
    <row r="131" spans="1:11" ht="24.75" customHeight="1" x14ac:dyDescent="0.25">
      <c r="A131" s="6" t="s">
        <v>107</v>
      </c>
      <c r="B131" s="15" t="s">
        <v>176</v>
      </c>
      <c r="C131" s="20" t="s">
        <v>167</v>
      </c>
      <c r="D131" s="9">
        <f t="shared" si="7"/>
        <v>25</v>
      </c>
      <c r="E131" s="9">
        <v>25</v>
      </c>
      <c r="F131" s="2"/>
      <c r="G131" s="9">
        <v>0</v>
      </c>
      <c r="H131" s="9">
        <f t="shared" si="6"/>
        <v>25</v>
      </c>
      <c r="I131" s="9" t="s">
        <v>168</v>
      </c>
      <c r="J131" s="9"/>
      <c r="K131" s="5"/>
    </row>
    <row r="132" spans="1:11" ht="28.5" customHeight="1" x14ac:dyDescent="0.25">
      <c r="A132" s="6" t="s">
        <v>107</v>
      </c>
      <c r="B132" s="15" t="s">
        <v>161</v>
      </c>
      <c r="C132" s="20" t="s">
        <v>167</v>
      </c>
      <c r="D132" s="9">
        <f>H132</f>
        <v>48</v>
      </c>
      <c r="E132" s="9">
        <v>48</v>
      </c>
      <c r="F132" s="2"/>
      <c r="G132" s="9">
        <v>0</v>
      </c>
      <c r="H132" s="9">
        <f t="shared" si="6"/>
        <v>48</v>
      </c>
      <c r="I132" s="9" t="s">
        <v>168</v>
      </c>
      <c r="J132" s="9"/>
      <c r="K132" s="5"/>
    </row>
    <row r="133" spans="1:11" ht="26.25" customHeight="1" x14ac:dyDescent="0.25">
      <c r="A133" s="6" t="s">
        <v>107</v>
      </c>
      <c r="B133" s="15" t="s">
        <v>162</v>
      </c>
      <c r="C133" s="20" t="s">
        <v>167</v>
      </c>
      <c r="D133" s="9">
        <f t="shared" si="7"/>
        <v>25</v>
      </c>
      <c r="E133" s="9">
        <v>25</v>
      </c>
      <c r="F133" s="2"/>
      <c r="G133" s="9">
        <v>0</v>
      </c>
      <c r="H133" s="9">
        <f t="shared" si="6"/>
        <v>25</v>
      </c>
      <c r="I133" s="9"/>
      <c r="J133" s="9" t="s">
        <v>168</v>
      </c>
      <c r="K133" s="5"/>
    </row>
    <row r="134" spans="1:11" ht="29.25" customHeight="1" x14ac:dyDescent="0.25">
      <c r="A134" s="6" t="s">
        <v>107</v>
      </c>
      <c r="B134" s="15" t="s">
        <v>173</v>
      </c>
      <c r="C134" s="20" t="s">
        <v>167</v>
      </c>
      <c r="D134" s="9">
        <f t="shared" si="7"/>
        <v>9</v>
      </c>
      <c r="E134" s="9">
        <v>9</v>
      </c>
      <c r="F134" s="2"/>
      <c r="G134" s="9">
        <v>0</v>
      </c>
      <c r="H134" s="9">
        <f t="shared" si="6"/>
        <v>9</v>
      </c>
      <c r="I134" s="9"/>
      <c r="J134" s="9" t="s">
        <v>168</v>
      </c>
      <c r="K134" s="5"/>
    </row>
    <row r="135" spans="1:11" ht="23.25" customHeight="1" x14ac:dyDescent="0.25">
      <c r="A135" s="6" t="s">
        <v>107</v>
      </c>
      <c r="B135" s="15" t="s">
        <v>163</v>
      </c>
      <c r="C135" s="20" t="s">
        <v>167</v>
      </c>
      <c r="D135" s="9">
        <f t="shared" si="7"/>
        <v>14</v>
      </c>
      <c r="E135" s="9">
        <v>14</v>
      </c>
      <c r="F135" s="2"/>
      <c r="G135" s="9">
        <v>0</v>
      </c>
      <c r="H135" s="9">
        <f t="shared" si="6"/>
        <v>14</v>
      </c>
      <c r="I135" s="9"/>
      <c r="J135" s="9" t="s">
        <v>168</v>
      </c>
      <c r="K135" s="5"/>
    </row>
    <row r="136" spans="1:11" x14ac:dyDescent="0.25">
      <c r="A136" s="6" t="s">
        <v>107</v>
      </c>
      <c r="B136" s="15" t="s">
        <v>108</v>
      </c>
      <c r="C136" s="20" t="s">
        <v>167</v>
      </c>
      <c r="D136" s="9">
        <f>H136</f>
        <v>120</v>
      </c>
      <c r="E136" s="9">
        <v>120</v>
      </c>
      <c r="F136" s="2"/>
      <c r="G136" s="9">
        <v>0</v>
      </c>
      <c r="H136" s="9">
        <f t="shared" si="6"/>
        <v>120</v>
      </c>
      <c r="I136" s="9" t="s">
        <v>168</v>
      </c>
      <c r="J136" s="9"/>
      <c r="K136" s="5"/>
    </row>
    <row r="137" spans="1:11" ht="25.5" customHeight="1" x14ac:dyDescent="0.25">
      <c r="A137" s="6" t="s">
        <v>107</v>
      </c>
      <c r="B137" s="15" t="s">
        <v>164</v>
      </c>
      <c r="C137" s="20" t="s">
        <v>167</v>
      </c>
      <c r="D137" s="9">
        <f t="shared" si="7"/>
        <v>25</v>
      </c>
      <c r="E137" s="9">
        <v>25</v>
      </c>
      <c r="F137" s="2"/>
      <c r="G137" s="9">
        <v>0</v>
      </c>
      <c r="H137" s="9">
        <f t="shared" si="6"/>
        <v>25</v>
      </c>
      <c r="I137" s="9"/>
      <c r="J137" s="9" t="s">
        <v>168</v>
      </c>
      <c r="K137" s="5"/>
    </row>
    <row r="138" spans="1:11" ht="33.75" customHeight="1" x14ac:dyDescent="0.25">
      <c r="A138" s="6" t="s">
        <v>107</v>
      </c>
      <c r="B138" s="15" t="s">
        <v>165</v>
      </c>
      <c r="C138" s="20" t="s">
        <v>167</v>
      </c>
      <c r="D138" s="9">
        <f t="shared" si="7"/>
        <v>10</v>
      </c>
      <c r="E138" s="9">
        <v>10</v>
      </c>
      <c r="F138" s="2"/>
      <c r="G138" s="9">
        <v>0</v>
      </c>
      <c r="H138" s="9">
        <f t="shared" si="6"/>
        <v>10</v>
      </c>
      <c r="I138" s="9"/>
      <c r="J138" s="9" t="s">
        <v>168</v>
      </c>
      <c r="K138" s="5"/>
    </row>
    <row r="139" spans="1:11" x14ac:dyDescent="0.25">
      <c r="A139" s="6"/>
      <c r="B139" s="3"/>
      <c r="C139" s="3"/>
      <c r="D139" s="17">
        <f>SUM(D5:D138)</f>
        <v>13712</v>
      </c>
      <c r="E139" s="17">
        <f>SUM(E5:E138)</f>
        <v>9186</v>
      </c>
      <c r="F139" s="17">
        <f>SUM(F5:F138)</f>
        <v>1110</v>
      </c>
      <c r="G139" s="17">
        <f>SUM(G5:G138)</f>
        <v>3416</v>
      </c>
      <c r="H139" s="17">
        <f>SUM(H5:H138)</f>
        <v>13712</v>
      </c>
      <c r="I139" s="17"/>
      <c r="J139" s="17"/>
    </row>
    <row r="142" spans="1:11" ht="18.75" x14ac:dyDescent="0.3">
      <c r="A142" s="7"/>
      <c r="D142" s="21"/>
      <c r="E142" s="21" t="s">
        <v>180</v>
      </c>
      <c r="F142" s="22"/>
      <c r="G142" s="21">
        <f>E139+G139</f>
        <v>12602</v>
      </c>
    </row>
    <row r="143" spans="1:11" ht="18.75" x14ac:dyDescent="0.3">
      <c r="A143" s="7"/>
      <c r="D143" s="21"/>
      <c r="E143" s="21" t="s">
        <v>181</v>
      </c>
      <c r="F143" s="22"/>
      <c r="G143" s="21">
        <f>+F139</f>
        <v>1110</v>
      </c>
    </row>
    <row r="144" spans="1:11" ht="18.75" x14ac:dyDescent="0.3">
      <c r="A144" s="7"/>
      <c r="D144" s="21"/>
      <c r="E144" s="23"/>
      <c r="F144" s="22"/>
      <c r="G144" s="21">
        <f>+G142+G143</f>
        <v>13712</v>
      </c>
    </row>
    <row r="145" spans="1:1" ht="15.75" x14ac:dyDescent="0.25">
      <c r="A145" s="7"/>
    </row>
    <row r="146" spans="1:1" ht="15.75" x14ac:dyDescent="0.25">
      <c r="A146" s="7"/>
    </row>
    <row r="147" spans="1:1" ht="15.75" x14ac:dyDescent="0.25">
      <c r="A147" s="7"/>
    </row>
    <row r="148" spans="1:1" ht="15.75" x14ac:dyDescent="0.25">
      <c r="A148" s="7"/>
    </row>
    <row r="149" spans="1:1" ht="15.75" x14ac:dyDescent="0.25">
      <c r="A149" s="7"/>
    </row>
  </sheetData>
  <autoFilter ref="A3:L139">
    <filterColumn colId="4" showButton="0"/>
    <filterColumn colId="5" showButton="0"/>
    <filterColumn colId="8" showButton="0"/>
  </autoFilter>
  <mergeCells count="9">
    <mergeCell ref="H3:H4"/>
    <mergeCell ref="K3:K4"/>
    <mergeCell ref="I3:J3"/>
    <mergeCell ref="A2:J2"/>
    <mergeCell ref="A3:A4"/>
    <mergeCell ref="B3:B4"/>
    <mergeCell ref="C3:C4"/>
    <mergeCell ref="D3:D4"/>
    <mergeCell ref="E3:G3"/>
  </mergeCells>
  <dataValidations count="1">
    <dataValidation type="list" allowBlank="1" showInputMessage="1" showErrorMessage="1" sqref="WVH983020:WVH984806 WLL983020:WLL984806 WBP983020:WBP984806 VRT983020:VRT984806 VHX983020:VHX984806 UYB983020:UYB984806 UOF983020:UOF984806 UEJ983020:UEJ984806 TUN983020:TUN984806 TKR983020:TKR984806 TAV983020:TAV984806 SQZ983020:SQZ984806 SHD983020:SHD984806 RXH983020:RXH984806 RNL983020:RNL984806 RDP983020:RDP984806 QTT983020:QTT984806 QJX983020:QJX984806 QAB983020:QAB984806 PQF983020:PQF984806 PGJ983020:PGJ984806 OWN983020:OWN984806 OMR983020:OMR984806 OCV983020:OCV984806 NSZ983020:NSZ984806 NJD983020:NJD984806 MZH983020:MZH984806 MPL983020:MPL984806 MFP983020:MFP984806 LVT983020:LVT984806 LLX983020:LLX984806 LCB983020:LCB984806 KSF983020:KSF984806 KIJ983020:KIJ984806 JYN983020:JYN984806 JOR983020:JOR984806 JEV983020:JEV984806 IUZ983020:IUZ984806 ILD983020:ILD984806 IBH983020:IBH984806 HRL983020:HRL984806 HHP983020:HHP984806 GXT983020:GXT984806 GNX983020:GNX984806 GEB983020:GEB984806 FUF983020:FUF984806 FKJ983020:FKJ984806 FAN983020:FAN984806 EQR983020:EQR984806 EGV983020:EGV984806 DWZ983020:DWZ984806 DND983020:DND984806 DDH983020:DDH984806 CTL983020:CTL984806 CJP983020:CJP984806 BZT983020:BZT984806 BPX983020:BPX984806 BGB983020:BGB984806 AWF983020:AWF984806 AMJ983020:AMJ984806 ACN983020:ACN984806 SR983020:SR984806 IV983020:IV984806 C983020:C984806 WVH917484:WVH919270 WLL917484:WLL919270 WBP917484:WBP919270 VRT917484:VRT919270 VHX917484:VHX919270 UYB917484:UYB919270 UOF917484:UOF919270 UEJ917484:UEJ919270 TUN917484:TUN919270 TKR917484:TKR919270 TAV917484:TAV919270 SQZ917484:SQZ919270 SHD917484:SHD919270 RXH917484:RXH919270 RNL917484:RNL919270 RDP917484:RDP919270 QTT917484:QTT919270 QJX917484:QJX919270 QAB917484:QAB919270 PQF917484:PQF919270 PGJ917484:PGJ919270 OWN917484:OWN919270 OMR917484:OMR919270 OCV917484:OCV919270 NSZ917484:NSZ919270 NJD917484:NJD919270 MZH917484:MZH919270 MPL917484:MPL919270 MFP917484:MFP919270 LVT917484:LVT919270 LLX917484:LLX919270 LCB917484:LCB919270 KSF917484:KSF919270 KIJ917484:KIJ919270 JYN917484:JYN919270 JOR917484:JOR919270 JEV917484:JEV919270 IUZ917484:IUZ919270 ILD917484:ILD919270 IBH917484:IBH919270 HRL917484:HRL919270 HHP917484:HHP919270 GXT917484:GXT919270 GNX917484:GNX919270 GEB917484:GEB919270 FUF917484:FUF919270 FKJ917484:FKJ919270 FAN917484:FAN919270 EQR917484:EQR919270 EGV917484:EGV919270 DWZ917484:DWZ919270 DND917484:DND919270 DDH917484:DDH919270 CTL917484:CTL919270 CJP917484:CJP919270 BZT917484:BZT919270 BPX917484:BPX919270 BGB917484:BGB919270 AWF917484:AWF919270 AMJ917484:AMJ919270 ACN917484:ACN919270 SR917484:SR919270 IV917484:IV919270 C917484:C919270 WVH851948:WVH853734 WLL851948:WLL853734 WBP851948:WBP853734 VRT851948:VRT853734 VHX851948:VHX853734 UYB851948:UYB853734 UOF851948:UOF853734 UEJ851948:UEJ853734 TUN851948:TUN853734 TKR851948:TKR853734 TAV851948:TAV853734 SQZ851948:SQZ853734 SHD851948:SHD853734 RXH851948:RXH853734 RNL851948:RNL853734 RDP851948:RDP853734 QTT851948:QTT853734 QJX851948:QJX853734 QAB851948:QAB853734 PQF851948:PQF853734 PGJ851948:PGJ853734 OWN851948:OWN853734 OMR851948:OMR853734 OCV851948:OCV853734 NSZ851948:NSZ853734 NJD851948:NJD853734 MZH851948:MZH853734 MPL851948:MPL853734 MFP851948:MFP853734 LVT851948:LVT853734 LLX851948:LLX853734 LCB851948:LCB853734 KSF851948:KSF853734 KIJ851948:KIJ853734 JYN851948:JYN853734 JOR851948:JOR853734 JEV851948:JEV853734 IUZ851948:IUZ853734 ILD851948:ILD853734 IBH851948:IBH853734 HRL851948:HRL853734 HHP851948:HHP853734 GXT851948:GXT853734 GNX851948:GNX853734 GEB851948:GEB853734 FUF851948:FUF853734 FKJ851948:FKJ853734 FAN851948:FAN853734 EQR851948:EQR853734 EGV851948:EGV853734 DWZ851948:DWZ853734 DND851948:DND853734 DDH851948:DDH853734 CTL851948:CTL853734 CJP851948:CJP853734 BZT851948:BZT853734 BPX851948:BPX853734 BGB851948:BGB853734 AWF851948:AWF853734 AMJ851948:AMJ853734 ACN851948:ACN853734 SR851948:SR853734 IV851948:IV853734 C851948:C853734 WVH786412:WVH788198 WLL786412:WLL788198 WBP786412:WBP788198 VRT786412:VRT788198 VHX786412:VHX788198 UYB786412:UYB788198 UOF786412:UOF788198 UEJ786412:UEJ788198 TUN786412:TUN788198 TKR786412:TKR788198 TAV786412:TAV788198 SQZ786412:SQZ788198 SHD786412:SHD788198 RXH786412:RXH788198 RNL786412:RNL788198 RDP786412:RDP788198 QTT786412:QTT788198 QJX786412:QJX788198 QAB786412:QAB788198 PQF786412:PQF788198 PGJ786412:PGJ788198 OWN786412:OWN788198 OMR786412:OMR788198 OCV786412:OCV788198 NSZ786412:NSZ788198 NJD786412:NJD788198 MZH786412:MZH788198 MPL786412:MPL788198 MFP786412:MFP788198 LVT786412:LVT788198 LLX786412:LLX788198 LCB786412:LCB788198 KSF786412:KSF788198 KIJ786412:KIJ788198 JYN786412:JYN788198 JOR786412:JOR788198 JEV786412:JEV788198 IUZ786412:IUZ788198 ILD786412:ILD788198 IBH786412:IBH788198 HRL786412:HRL788198 HHP786412:HHP788198 GXT786412:GXT788198 GNX786412:GNX788198 GEB786412:GEB788198 FUF786412:FUF788198 FKJ786412:FKJ788198 FAN786412:FAN788198 EQR786412:EQR788198 EGV786412:EGV788198 DWZ786412:DWZ788198 DND786412:DND788198 DDH786412:DDH788198 CTL786412:CTL788198 CJP786412:CJP788198 BZT786412:BZT788198 BPX786412:BPX788198 BGB786412:BGB788198 AWF786412:AWF788198 AMJ786412:AMJ788198 ACN786412:ACN788198 SR786412:SR788198 IV786412:IV788198 C786412:C788198 WVH720876:WVH722662 WLL720876:WLL722662 WBP720876:WBP722662 VRT720876:VRT722662 VHX720876:VHX722662 UYB720876:UYB722662 UOF720876:UOF722662 UEJ720876:UEJ722662 TUN720876:TUN722662 TKR720876:TKR722662 TAV720876:TAV722662 SQZ720876:SQZ722662 SHD720876:SHD722662 RXH720876:RXH722662 RNL720876:RNL722662 RDP720876:RDP722662 QTT720876:QTT722662 QJX720876:QJX722662 QAB720876:QAB722662 PQF720876:PQF722662 PGJ720876:PGJ722662 OWN720876:OWN722662 OMR720876:OMR722662 OCV720876:OCV722662 NSZ720876:NSZ722662 NJD720876:NJD722662 MZH720876:MZH722662 MPL720876:MPL722662 MFP720876:MFP722662 LVT720876:LVT722662 LLX720876:LLX722662 LCB720876:LCB722662 KSF720876:KSF722662 KIJ720876:KIJ722662 JYN720876:JYN722662 JOR720876:JOR722662 JEV720876:JEV722662 IUZ720876:IUZ722662 ILD720876:ILD722662 IBH720876:IBH722662 HRL720876:HRL722662 HHP720876:HHP722662 GXT720876:GXT722662 GNX720876:GNX722662 GEB720876:GEB722662 FUF720876:FUF722662 FKJ720876:FKJ722662 FAN720876:FAN722662 EQR720876:EQR722662 EGV720876:EGV722662 DWZ720876:DWZ722662 DND720876:DND722662 DDH720876:DDH722662 CTL720876:CTL722662 CJP720876:CJP722662 BZT720876:BZT722662 BPX720876:BPX722662 BGB720876:BGB722662 AWF720876:AWF722662 AMJ720876:AMJ722662 ACN720876:ACN722662 SR720876:SR722662 IV720876:IV722662 C720876:C722662 WVH655340:WVH657126 WLL655340:WLL657126 WBP655340:WBP657126 VRT655340:VRT657126 VHX655340:VHX657126 UYB655340:UYB657126 UOF655340:UOF657126 UEJ655340:UEJ657126 TUN655340:TUN657126 TKR655340:TKR657126 TAV655340:TAV657126 SQZ655340:SQZ657126 SHD655340:SHD657126 RXH655340:RXH657126 RNL655340:RNL657126 RDP655340:RDP657126 QTT655340:QTT657126 QJX655340:QJX657126 QAB655340:QAB657126 PQF655340:PQF657126 PGJ655340:PGJ657126 OWN655340:OWN657126 OMR655340:OMR657126 OCV655340:OCV657126 NSZ655340:NSZ657126 NJD655340:NJD657126 MZH655340:MZH657126 MPL655340:MPL657126 MFP655340:MFP657126 LVT655340:LVT657126 LLX655340:LLX657126 LCB655340:LCB657126 KSF655340:KSF657126 KIJ655340:KIJ657126 JYN655340:JYN657126 JOR655340:JOR657126 JEV655340:JEV657126 IUZ655340:IUZ657126 ILD655340:ILD657126 IBH655340:IBH657126 HRL655340:HRL657126 HHP655340:HHP657126 GXT655340:GXT657126 GNX655340:GNX657126 GEB655340:GEB657126 FUF655340:FUF657126 FKJ655340:FKJ657126 FAN655340:FAN657126 EQR655340:EQR657126 EGV655340:EGV657126 DWZ655340:DWZ657126 DND655340:DND657126 DDH655340:DDH657126 CTL655340:CTL657126 CJP655340:CJP657126 BZT655340:BZT657126 BPX655340:BPX657126 BGB655340:BGB657126 AWF655340:AWF657126 AMJ655340:AMJ657126 ACN655340:ACN657126 SR655340:SR657126 IV655340:IV657126 C655340:C657126 WVH589804:WVH591590 WLL589804:WLL591590 WBP589804:WBP591590 VRT589804:VRT591590 VHX589804:VHX591590 UYB589804:UYB591590 UOF589804:UOF591590 UEJ589804:UEJ591590 TUN589804:TUN591590 TKR589804:TKR591590 TAV589804:TAV591590 SQZ589804:SQZ591590 SHD589804:SHD591590 RXH589804:RXH591590 RNL589804:RNL591590 RDP589804:RDP591590 QTT589804:QTT591590 QJX589804:QJX591590 QAB589804:QAB591590 PQF589804:PQF591590 PGJ589804:PGJ591590 OWN589804:OWN591590 OMR589804:OMR591590 OCV589804:OCV591590 NSZ589804:NSZ591590 NJD589804:NJD591590 MZH589804:MZH591590 MPL589804:MPL591590 MFP589804:MFP591590 LVT589804:LVT591590 LLX589804:LLX591590 LCB589804:LCB591590 KSF589804:KSF591590 KIJ589804:KIJ591590 JYN589804:JYN591590 JOR589804:JOR591590 JEV589804:JEV591590 IUZ589804:IUZ591590 ILD589804:ILD591590 IBH589804:IBH591590 HRL589804:HRL591590 HHP589804:HHP591590 GXT589804:GXT591590 GNX589804:GNX591590 GEB589804:GEB591590 FUF589804:FUF591590 FKJ589804:FKJ591590 FAN589804:FAN591590 EQR589804:EQR591590 EGV589804:EGV591590 DWZ589804:DWZ591590 DND589804:DND591590 DDH589804:DDH591590 CTL589804:CTL591590 CJP589804:CJP591590 BZT589804:BZT591590 BPX589804:BPX591590 BGB589804:BGB591590 AWF589804:AWF591590 AMJ589804:AMJ591590 ACN589804:ACN591590 SR589804:SR591590 IV589804:IV591590 C589804:C591590 WVH524268:WVH526054 WLL524268:WLL526054 WBP524268:WBP526054 VRT524268:VRT526054 VHX524268:VHX526054 UYB524268:UYB526054 UOF524268:UOF526054 UEJ524268:UEJ526054 TUN524268:TUN526054 TKR524268:TKR526054 TAV524268:TAV526054 SQZ524268:SQZ526054 SHD524268:SHD526054 RXH524268:RXH526054 RNL524268:RNL526054 RDP524268:RDP526054 QTT524268:QTT526054 QJX524268:QJX526054 QAB524268:QAB526054 PQF524268:PQF526054 PGJ524268:PGJ526054 OWN524268:OWN526054 OMR524268:OMR526054 OCV524268:OCV526054 NSZ524268:NSZ526054 NJD524268:NJD526054 MZH524268:MZH526054 MPL524268:MPL526054 MFP524268:MFP526054 LVT524268:LVT526054 LLX524268:LLX526054 LCB524268:LCB526054 KSF524268:KSF526054 KIJ524268:KIJ526054 JYN524268:JYN526054 JOR524268:JOR526054 JEV524268:JEV526054 IUZ524268:IUZ526054 ILD524268:ILD526054 IBH524268:IBH526054 HRL524268:HRL526054 HHP524268:HHP526054 GXT524268:GXT526054 GNX524268:GNX526054 GEB524268:GEB526054 FUF524268:FUF526054 FKJ524268:FKJ526054 FAN524268:FAN526054 EQR524268:EQR526054 EGV524268:EGV526054 DWZ524268:DWZ526054 DND524268:DND526054 DDH524268:DDH526054 CTL524268:CTL526054 CJP524268:CJP526054 BZT524268:BZT526054 BPX524268:BPX526054 BGB524268:BGB526054 AWF524268:AWF526054 AMJ524268:AMJ526054 ACN524268:ACN526054 SR524268:SR526054 IV524268:IV526054 C524268:C526054 WVH458732:WVH460518 WLL458732:WLL460518 WBP458732:WBP460518 VRT458732:VRT460518 VHX458732:VHX460518 UYB458732:UYB460518 UOF458732:UOF460518 UEJ458732:UEJ460518 TUN458732:TUN460518 TKR458732:TKR460518 TAV458732:TAV460518 SQZ458732:SQZ460518 SHD458732:SHD460518 RXH458732:RXH460518 RNL458732:RNL460518 RDP458732:RDP460518 QTT458732:QTT460518 QJX458732:QJX460518 QAB458732:QAB460518 PQF458732:PQF460518 PGJ458732:PGJ460518 OWN458732:OWN460518 OMR458732:OMR460518 OCV458732:OCV460518 NSZ458732:NSZ460518 NJD458732:NJD460518 MZH458732:MZH460518 MPL458732:MPL460518 MFP458732:MFP460518 LVT458732:LVT460518 LLX458732:LLX460518 LCB458732:LCB460518 KSF458732:KSF460518 KIJ458732:KIJ460518 JYN458732:JYN460518 JOR458732:JOR460518 JEV458732:JEV460518 IUZ458732:IUZ460518 ILD458732:ILD460518 IBH458732:IBH460518 HRL458732:HRL460518 HHP458732:HHP460518 GXT458732:GXT460518 GNX458732:GNX460518 GEB458732:GEB460518 FUF458732:FUF460518 FKJ458732:FKJ460518 FAN458732:FAN460518 EQR458732:EQR460518 EGV458732:EGV460518 DWZ458732:DWZ460518 DND458732:DND460518 DDH458732:DDH460518 CTL458732:CTL460518 CJP458732:CJP460518 BZT458732:BZT460518 BPX458732:BPX460518 BGB458732:BGB460518 AWF458732:AWF460518 AMJ458732:AMJ460518 ACN458732:ACN460518 SR458732:SR460518 IV458732:IV460518 C458732:C460518 WVH393196:WVH394982 WLL393196:WLL394982 WBP393196:WBP394982 VRT393196:VRT394982 VHX393196:VHX394982 UYB393196:UYB394982 UOF393196:UOF394982 UEJ393196:UEJ394982 TUN393196:TUN394982 TKR393196:TKR394982 TAV393196:TAV394982 SQZ393196:SQZ394982 SHD393196:SHD394982 RXH393196:RXH394982 RNL393196:RNL394982 RDP393196:RDP394982 QTT393196:QTT394982 QJX393196:QJX394982 QAB393196:QAB394982 PQF393196:PQF394982 PGJ393196:PGJ394982 OWN393196:OWN394982 OMR393196:OMR394982 OCV393196:OCV394982 NSZ393196:NSZ394982 NJD393196:NJD394982 MZH393196:MZH394982 MPL393196:MPL394982 MFP393196:MFP394982 LVT393196:LVT394982 LLX393196:LLX394982 LCB393196:LCB394982 KSF393196:KSF394982 KIJ393196:KIJ394982 JYN393196:JYN394982 JOR393196:JOR394982 JEV393196:JEV394982 IUZ393196:IUZ394982 ILD393196:ILD394982 IBH393196:IBH394982 HRL393196:HRL394982 HHP393196:HHP394982 GXT393196:GXT394982 GNX393196:GNX394982 GEB393196:GEB394982 FUF393196:FUF394982 FKJ393196:FKJ394982 FAN393196:FAN394982 EQR393196:EQR394982 EGV393196:EGV394982 DWZ393196:DWZ394982 DND393196:DND394982 DDH393196:DDH394982 CTL393196:CTL394982 CJP393196:CJP394982 BZT393196:BZT394982 BPX393196:BPX394982 BGB393196:BGB394982 AWF393196:AWF394982 AMJ393196:AMJ394982 ACN393196:ACN394982 SR393196:SR394982 IV393196:IV394982 C393196:C394982 WVH327660:WVH329446 WLL327660:WLL329446 WBP327660:WBP329446 VRT327660:VRT329446 VHX327660:VHX329446 UYB327660:UYB329446 UOF327660:UOF329446 UEJ327660:UEJ329446 TUN327660:TUN329446 TKR327660:TKR329446 TAV327660:TAV329446 SQZ327660:SQZ329446 SHD327660:SHD329446 RXH327660:RXH329446 RNL327660:RNL329446 RDP327660:RDP329446 QTT327660:QTT329446 QJX327660:QJX329446 QAB327660:QAB329446 PQF327660:PQF329446 PGJ327660:PGJ329446 OWN327660:OWN329446 OMR327660:OMR329446 OCV327660:OCV329446 NSZ327660:NSZ329446 NJD327660:NJD329446 MZH327660:MZH329446 MPL327660:MPL329446 MFP327660:MFP329446 LVT327660:LVT329446 LLX327660:LLX329446 LCB327660:LCB329446 KSF327660:KSF329446 KIJ327660:KIJ329446 JYN327660:JYN329446 JOR327660:JOR329446 JEV327660:JEV329446 IUZ327660:IUZ329446 ILD327660:ILD329446 IBH327660:IBH329446 HRL327660:HRL329446 HHP327660:HHP329446 GXT327660:GXT329446 GNX327660:GNX329446 GEB327660:GEB329446 FUF327660:FUF329446 FKJ327660:FKJ329446 FAN327660:FAN329446 EQR327660:EQR329446 EGV327660:EGV329446 DWZ327660:DWZ329446 DND327660:DND329446 DDH327660:DDH329446 CTL327660:CTL329446 CJP327660:CJP329446 BZT327660:BZT329446 BPX327660:BPX329446 BGB327660:BGB329446 AWF327660:AWF329446 AMJ327660:AMJ329446 ACN327660:ACN329446 SR327660:SR329446 IV327660:IV329446 C327660:C329446 WVH262124:WVH263910 WLL262124:WLL263910 WBP262124:WBP263910 VRT262124:VRT263910 VHX262124:VHX263910 UYB262124:UYB263910 UOF262124:UOF263910 UEJ262124:UEJ263910 TUN262124:TUN263910 TKR262124:TKR263910 TAV262124:TAV263910 SQZ262124:SQZ263910 SHD262124:SHD263910 RXH262124:RXH263910 RNL262124:RNL263910 RDP262124:RDP263910 QTT262124:QTT263910 QJX262124:QJX263910 QAB262124:QAB263910 PQF262124:PQF263910 PGJ262124:PGJ263910 OWN262124:OWN263910 OMR262124:OMR263910 OCV262124:OCV263910 NSZ262124:NSZ263910 NJD262124:NJD263910 MZH262124:MZH263910 MPL262124:MPL263910 MFP262124:MFP263910 LVT262124:LVT263910 LLX262124:LLX263910 LCB262124:LCB263910 KSF262124:KSF263910 KIJ262124:KIJ263910 JYN262124:JYN263910 JOR262124:JOR263910 JEV262124:JEV263910 IUZ262124:IUZ263910 ILD262124:ILD263910 IBH262124:IBH263910 HRL262124:HRL263910 HHP262124:HHP263910 GXT262124:GXT263910 GNX262124:GNX263910 GEB262124:GEB263910 FUF262124:FUF263910 FKJ262124:FKJ263910 FAN262124:FAN263910 EQR262124:EQR263910 EGV262124:EGV263910 DWZ262124:DWZ263910 DND262124:DND263910 DDH262124:DDH263910 CTL262124:CTL263910 CJP262124:CJP263910 BZT262124:BZT263910 BPX262124:BPX263910 BGB262124:BGB263910 AWF262124:AWF263910 AMJ262124:AMJ263910 ACN262124:ACN263910 SR262124:SR263910 IV262124:IV263910 C262124:C263910 WVH196588:WVH198374 WLL196588:WLL198374 WBP196588:WBP198374 VRT196588:VRT198374 VHX196588:VHX198374 UYB196588:UYB198374 UOF196588:UOF198374 UEJ196588:UEJ198374 TUN196588:TUN198374 TKR196588:TKR198374 TAV196588:TAV198374 SQZ196588:SQZ198374 SHD196588:SHD198374 RXH196588:RXH198374 RNL196588:RNL198374 RDP196588:RDP198374 QTT196588:QTT198374 QJX196588:QJX198374 QAB196588:QAB198374 PQF196588:PQF198374 PGJ196588:PGJ198374 OWN196588:OWN198374 OMR196588:OMR198374 OCV196588:OCV198374 NSZ196588:NSZ198374 NJD196588:NJD198374 MZH196588:MZH198374 MPL196588:MPL198374 MFP196588:MFP198374 LVT196588:LVT198374 LLX196588:LLX198374 LCB196588:LCB198374 KSF196588:KSF198374 KIJ196588:KIJ198374 JYN196588:JYN198374 JOR196588:JOR198374 JEV196588:JEV198374 IUZ196588:IUZ198374 ILD196588:ILD198374 IBH196588:IBH198374 HRL196588:HRL198374 HHP196588:HHP198374 GXT196588:GXT198374 GNX196588:GNX198374 GEB196588:GEB198374 FUF196588:FUF198374 FKJ196588:FKJ198374 FAN196588:FAN198374 EQR196588:EQR198374 EGV196588:EGV198374 DWZ196588:DWZ198374 DND196588:DND198374 DDH196588:DDH198374 CTL196588:CTL198374 CJP196588:CJP198374 BZT196588:BZT198374 BPX196588:BPX198374 BGB196588:BGB198374 AWF196588:AWF198374 AMJ196588:AMJ198374 ACN196588:ACN198374 SR196588:SR198374 IV196588:IV198374 C196588:C198374 WVH131052:WVH132838 WLL131052:WLL132838 WBP131052:WBP132838 VRT131052:VRT132838 VHX131052:VHX132838 UYB131052:UYB132838 UOF131052:UOF132838 UEJ131052:UEJ132838 TUN131052:TUN132838 TKR131052:TKR132838 TAV131052:TAV132838 SQZ131052:SQZ132838 SHD131052:SHD132838 RXH131052:RXH132838 RNL131052:RNL132838 RDP131052:RDP132838 QTT131052:QTT132838 QJX131052:QJX132838 QAB131052:QAB132838 PQF131052:PQF132838 PGJ131052:PGJ132838 OWN131052:OWN132838 OMR131052:OMR132838 OCV131052:OCV132838 NSZ131052:NSZ132838 NJD131052:NJD132838 MZH131052:MZH132838 MPL131052:MPL132838 MFP131052:MFP132838 LVT131052:LVT132838 LLX131052:LLX132838 LCB131052:LCB132838 KSF131052:KSF132838 KIJ131052:KIJ132838 JYN131052:JYN132838 JOR131052:JOR132838 JEV131052:JEV132838 IUZ131052:IUZ132838 ILD131052:ILD132838 IBH131052:IBH132838 HRL131052:HRL132838 HHP131052:HHP132838 GXT131052:GXT132838 GNX131052:GNX132838 GEB131052:GEB132838 FUF131052:FUF132838 FKJ131052:FKJ132838 FAN131052:FAN132838 EQR131052:EQR132838 EGV131052:EGV132838 DWZ131052:DWZ132838 DND131052:DND132838 DDH131052:DDH132838 CTL131052:CTL132838 CJP131052:CJP132838 BZT131052:BZT132838 BPX131052:BPX132838 BGB131052:BGB132838 AWF131052:AWF132838 AMJ131052:AMJ132838 ACN131052:ACN132838 SR131052:SR132838 IV131052:IV132838 C131052:C132838 WVH65516:WVH67302 WLL65516:WLL67302 WBP65516:WBP67302 VRT65516:VRT67302 VHX65516:VHX67302 UYB65516:UYB67302 UOF65516:UOF67302 UEJ65516:UEJ67302 TUN65516:TUN67302 TKR65516:TKR67302 TAV65516:TAV67302 SQZ65516:SQZ67302 SHD65516:SHD67302 RXH65516:RXH67302 RNL65516:RNL67302 RDP65516:RDP67302 QTT65516:QTT67302 QJX65516:QJX67302 QAB65516:QAB67302 PQF65516:PQF67302 PGJ65516:PGJ67302 OWN65516:OWN67302 OMR65516:OMR67302 OCV65516:OCV67302 NSZ65516:NSZ67302 NJD65516:NJD67302 MZH65516:MZH67302 MPL65516:MPL67302 MFP65516:MFP67302 LVT65516:LVT67302 LLX65516:LLX67302 LCB65516:LCB67302 KSF65516:KSF67302 KIJ65516:KIJ67302 JYN65516:JYN67302 JOR65516:JOR67302 JEV65516:JEV67302 IUZ65516:IUZ67302 ILD65516:ILD67302 IBH65516:IBH67302 HRL65516:HRL67302 HHP65516:HHP67302 GXT65516:GXT67302 GNX65516:GNX67302 GEB65516:GEB67302 FUF65516:FUF67302 FKJ65516:FKJ67302 FAN65516:FAN67302 EQR65516:EQR67302 EGV65516:EGV67302 DWZ65516:DWZ67302 DND65516:DND67302 DDH65516:DDH67302 CTL65516:CTL67302 CJP65516:CJP67302 BZT65516:BZT67302 BPX65516:BPX67302 BGB65516:BGB67302 AWF65516:AWF67302 AMJ65516:AMJ67302 ACN65516:ACN67302 SR65516:SR67302 IV65516:IV67302 C65516:C67302 IV5:IV1766 SR5:SR1766 ACN5:ACN1766 AMJ5:AMJ1766 AWF5:AWF1766 BGB5:BGB1766 BPX5:BPX1766 BZT5:BZT1766 CJP5:CJP1766 CTL5:CTL1766 DDH5:DDH1766 DND5:DND1766 DWZ5:DWZ1766 EGV5:EGV1766 EQR5:EQR1766 FAN5:FAN1766 FKJ5:FKJ1766 FUF5:FUF1766 GEB5:GEB1766 GNX5:GNX1766 GXT5:GXT1766 HHP5:HHP1766 HRL5:HRL1766 IBH5:IBH1766 ILD5:ILD1766 IUZ5:IUZ1766 JEV5:JEV1766 JOR5:JOR1766 JYN5:JYN1766 KIJ5:KIJ1766 KSF5:KSF1766 LCB5:LCB1766 LLX5:LLX1766 LVT5:LVT1766 MFP5:MFP1766 MPL5:MPL1766 MZH5:MZH1766 NJD5:NJD1766 NSZ5:NSZ1766 OCV5:OCV1766 OMR5:OMR1766 OWN5:OWN1766 PGJ5:PGJ1766 PQF5:PQF1766 QAB5:QAB1766 QJX5:QJX1766 QTT5:QTT1766 RDP5:RDP1766 RNL5:RNL1766 RXH5:RXH1766 SHD5:SHD1766 SQZ5:SQZ1766 TAV5:TAV1766 TKR5:TKR1766 TUN5:TUN1766 UEJ5:UEJ1766 UOF5:UOF1766 UYB5:UYB1766 VHX5:VHX1766 VRT5:VRT1766 WBP5:WBP1766 WLL5:WLL1766 WVH5:WVH1766 C5:C1766">
      <formula1>#REF!</formula1>
    </dataValidation>
  </dataValidations>
  <pageMargins left="0.51181102362204722" right="0.51181102362204722" top="0.74803149606299213" bottom="0.55118110236220474" header="0.31496062992125984" footer="0.31496062992125984"/>
  <pageSetup paperSize="123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PRIORIZACION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Personal</dc:creator>
  <cp:lastModifiedBy>Usuario</cp:lastModifiedBy>
  <cp:lastPrinted>2016-04-25T21:22:51Z</cp:lastPrinted>
  <dcterms:created xsi:type="dcterms:W3CDTF">2016-04-07T16:27:51Z</dcterms:created>
  <dcterms:modified xsi:type="dcterms:W3CDTF">2017-01-24T20:33:52Z</dcterms:modified>
</cp:coreProperties>
</file>